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4370" windowHeight="7365" tabRatio="770" activeTab="1"/>
  </bookViews>
  <sheets>
    <sheet name="НОО I полуг " sheetId="1" r:id="rId1"/>
    <sheet name="НОО II полуг" sheetId="5" r:id="rId2"/>
    <sheet name="ООО I полуг" sheetId="2" r:id="rId3"/>
    <sheet name="ООО II полуг" sheetId="6" r:id="rId4"/>
    <sheet name="СОО I полуг" sheetId="3" r:id="rId5"/>
    <sheet name="СОО II полуг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5" l="1"/>
  <c r="T10" i="5" l="1"/>
  <c r="Q122" i="6"/>
  <c r="R122" i="6" s="1"/>
  <c r="T122" i="6" s="1"/>
  <c r="R121" i="6"/>
  <c r="T121" i="6" s="1"/>
  <c r="Q121" i="6"/>
  <c r="Q120" i="6"/>
  <c r="R120" i="6" s="1"/>
  <c r="T120" i="6" s="1"/>
  <c r="Q119" i="6"/>
  <c r="R119" i="6" s="1"/>
  <c r="T119" i="6" s="1"/>
  <c r="Q118" i="6"/>
  <c r="R118" i="6" s="1"/>
  <c r="T118" i="6" s="1"/>
  <c r="Q117" i="6"/>
  <c r="R117" i="6" s="1"/>
  <c r="T117" i="6" s="1"/>
  <c r="Q116" i="6"/>
  <c r="R116" i="6" s="1"/>
  <c r="T116" i="6" s="1"/>
  <c r="Q115" i="6"/>
  <c r="R115" i="6" s="1"/>
  <c r="T115" i="6" s="1"/>
  <c r="Q114" i="6"/>
  <c r="R114" i="6" s="1"/>
  <c r="T114" i="6" s="1"/>
  <c r="Q113" i="6"/>
  <c r="R113" i="6" s="1"/>
  <c r="T113" i="6" s="1"/>
  <c r="Q112" i="6"/>
  <c r="R112" i="6" s="1"/>
  <c r="T112" i="6" s="1"/>
  <c r="Q111" i="6"/>
  <c r="R111" i="6" s="1"/>
  <c r="T111" i="6" s="1"/>
  <c r="Q110" i="6"/>
  <c r="R110" i="6" s="1"/>
  <c r="T110" i="6" s="1"/>
  <c r="Q109" i="6"/>
  <c r="R109" i="6" s="1"/>
  <c r="T109" i="6" s="1"/>
  <c r="Q108" i="6"/>
  <c r="T108" i="6" s="1"/>
  <c r="Q107" i="6"/>
  <c r="T107" i="6" s="1"/>
  <c r="Q106" i="6"/>
  <c r="R106" i="6" s="1"/>
  <c r="T106" i="6" s="1"/>
  <c r="T105" i="6"/>
  <c r="Q105" i="6"/>
  <c r="Q32" i="6"/>
  <c r="R32" i="6" s="1"/>
  <c r="T32" i="6" s="1"/>
  <c r="Q31" i="6"/>
  <c r="R31" i="6" s="1"/>
  <c r="T31" i="6" s="1"/>
  <c r="Q30" i="6"/>
  <c r="R30" i="6" s="1"/>
  <c r="T30" i="6" s="1"/>
  <c r="Q29" i="6"/>
  <c r="R29" i="6" s="1"/>
  <c r="T29" i="6" s="1"/>
  <c r="Q28" i="6"/>
  <c r="T28" i="6" s="1"/>
  <c r="Q27" i="6"/>
  <c r="T27" i="6" s="1"/>
  <c r="Q26" i="6"/>
  <c r="R26" i="6" s="1"/>
  <c r="T26" i="6" s="1"/>
  <c r="T25" i="6"/>
  <c r="Q25" i="6"/>
  <c r="Q24" i="6"/>
  <c r="T24" i="6" s="1"/>
  <c r="Q23" i="6"/>
  <c r="R23" i="6" s="1"/>
  <c r="T23" i="6" s="1"/>
  <c r="T22" i="6"/>
  <c r="Q21" i="6"/>
  <c r="R21" i="6" s="1"/>
  <c r="T21" i="6" s="1"/>
  <c r="Q20" i="6"/>
  <c r="R20" i="6" s="1"/>
  <c r="T20" i="6" s="1"/>
  <c r="Q35" i="5"/>
  <c r="R35" i="5" s="1"/>
  <c r="T35" i="5" s="1"/>
  <c r="Q34" i="5"/>
  <c r="R34" i="5" s="1"/>
  <c r="T34" i="5" s="1"/>
  <c r="Q33" i="5"/>
  <c r="R33" i="5" s="1"/>
  <c r="T33" i="5" s="1"/>
  <c r="Q32" i="5"/>
  <c r="R32" i="5" s="1"/>
  <c r="T32" i="5" s="1"/>
  <c r="Q31" i="5"/>
  <c r="R31" i="5" s="1"/>
  <c r="T31" i="5" s="1"/>
  <c r="Q30" i="5"/>
  <c r="R30" i="5" s="1"/>
  <c r="T30" i="5" s="1"/>
  <c r="Q29" i="5"/>
  <c r="R29" i="5" s="1"/>
  <c r="T29" i="5" s="1"/>
  <c r="Q28" i="5"/>
  <c r="T28" i="5" s="1"/>
  <c r="T8" i="6" l="1"/>
  <c r="N11" i="1" l="1"/>
  <c r="N19" i="2"/>
  <c r="N82" i="2" l="1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26" i="2"/>
  <c r="N25" i="2"/>
  <c r="N24" i="2"/>
  <c r="N23" i="2"/>
  <c r="N22" i="2"/>
  <c r="N20" i="2"/>
  <c r="N18" i="2"/>
  <c r="N17" i="2"/>
  <c r="N18" i="1"/>
  <c r="N17" i="1"/>
  <c r="N16" i="1"/>
  <c r="N15" i="1"/>
  <c r="N14" i="1"/>
  <c r="N13" i="1"/>
  <c r="T24" i="7" l="1"/>
  <c r="Q16" i="7"/>
  <c r="Q17" i="6"/>
  <c r="Q45" i="6"/>
  <c r="Q40" i="7"/>
  <c r="Q39" i="7"/>
  <c r="Q38" i="7"/>
  <c r="Q36" i="7"/>
  <c r="Q35" i="7"/>
  <c r="Q34" i="7"/>
  <c r="Q33" i="7"/>
  <c r="Q32" i="7"/>
  <c r="Q31" i="7"/>
  <c r="Q29" i="7"/>
  <c r="Q28" i="7"/>
  <c r="Q27" i="7"/>
  <c r="Q22" i="7"/>
  <c r="Q21" i="7"/>
  <c r="Q18" i="7"/>
  <c r="Q15" i="7"/>
  <c r="Q14" i="7"/>
  <c r="Q13" i="7"/>
  <c r="Q12" i="7"/>
  <c r="Q11" i="7"/>
  <c r="Q10" i="7"/>
  <c r="Q9" i="7"/>
  <c r="Q8" i="7"/>
  <c r="Q7" i="7"/>
  <c r="Q103" i="6"/>
  <c r="Q102" i="6"/>
  <c r="Q99" i="6"/>
  <c r="Q98" i="6"/>
  <c r="Q95" i="6"/>
  <c r="Q94" i="6"/>
  <c r="Q91" i="6"/>
  <c r="Q90" i="6"/>
  <c r="Q87" i="6"/>
  <c r="Q86" i="6"/>
  <c r="Q82" i="6"/>
  <c r="Q81" i="6"/>
  <c r="Q78" i="6"/>
  <c r="Q77" i="6"/>
  <c r="Q74" i="6"/>
  <c r="Q73" i="6"/>
  <c r="Q70" i="6"/>
  <c r="Q69" i="6"/>
  <c r="Q65" i="6"/>
  <c r="Q64" i="6"/>
  <c r="Q61" i="6"/>
  <c r="Q60" i="6"/>
  <c r="Q57" i="6"/>
  <c r="Q56" i="6"/>
  <c r="Q53" i="6"/>
  <c r="Q52" i="6"/>
  <c r="Q49" i="6"/>
  <c r="Q48" i="6"/>
  <c r="Q46" i="6"/>
  <c r="Q44" i="6"/>
  <c r="Q43" i="6"/>
  <c r="Q39" i="6"/>
  <c r="Q38" i="6"/>
  <c r="Q35" i="6"/>
  <c r="Q34" i="6"/>
  <c r="Q18" i="6"/>
  <c r="Q16" i="6"/>
  <c r="Q15" i="6"/>
  <c r="Q14" i="6"/>
  <c r="Q13" i="6"/>
  <c r="Q12" i="6"/>
  <c r="Q11" i="6"/>
  <c r="Q10" i="6"/>
  <c r="Q9" i="6"/>
  <c r="Q7" i="6"/>
  <c r="Q24" i="5"/>
  <c r="Q20" i="5"/>
  <c r="Q15" i="5"/>
  <c r="Q11" i="5"/>
  <c r="Q6" i="5"/>
  <c r="N86" i="2"/>
  <c r="N87" i="2"/>
  <c r="N88" i="2"/>
  <c r="N89" i="2"/>
  <c r="N90" i="2"/>
  <c r="N91" i="2"/>
  <c r="N93" i="2"/>
  <c r="N94" i="2"/>
  <c r="N95" i="2"/>
  <c r="N97" i="2"/>
  <c r="N98" i="2"/>
  <c r="N96" i="2"/>
  <c r="N92" i="2"/>
  <c r="N85" i="2"/>
  <c r="N84" i="2"/>
  <c r="N66" i="2"/>
  <c r="N65" i="2"/>
  <c r="N62" i="2"/>
  <c r="N61" i="2"/>
  <c r="N58" i="2"/>
  <c r="N57" i="2"/>
  <c r="N54" i="2"/>
  <c r="N53" i="2"/>
  <c r="N64" i="2"/>
  <c r="N63" i="2"/>
  <c r="N60" i="2"/>
  <c r="N59" i="2"/>
  <c r="N56" i="2"/>
  <c r="N55" i="2"/>
  <c r="N39" i="2"/>
  <c r="N43" i="2"/>
  <c r="N47" i="2"/>
  <c r="N51" i="2"/>
  <c r="N49" i="2"/>
  <c r="N48" i="2"/>
  <c r="N45" i="2"/>
  <c r="N44" i="2"/>
  <c r="N41" i="2"/>
  <c r="N40" i="2"/>
  <c r="N38" i="2"/>
  <c r="N42" i="2"/>
  <c r="N46" i="2"/>
  <c r="N50" i="2"/>
  <c r="N36" i="2"/>
  <c r="N35" i="2"/>
  <c r="N34" i="2"/>
  <c r="N32" i="2"/>
  <c r="N31" i="2"/>
  <c r="N30" i="2"/>
  <c r="N28" i="2"/>
  <c r="N33" i="2"/>
  <c r="N29" i="2"/>
  <c r="N15" i="2"/>
  <c r="N14" i="2"/>
  <c r="N12" i="2"/>
  <c r="N11" i="2"/>
  <c r="N9" i="2"/>
  <c r="N13" i="2"/>
  <c r="N7" i="2"/>
  <c r="N6" i="2"/>
  <c r="N34" i="1"/>
  <c r="N30" i="1"/>
  <c r="N36" i="1"/>
  <c r="N35" i="1"/>
  <c r="N33" i="1"/>
  <c r="N32" i="1"/>
  <c r="N31" i="1"/>
  <c r="N29" i="1"/>
  <c r="N26" i="1"/>
  <c r="N25" i="1"/>
  <c r="N24" i="1"/>
  <c r="N22" i="1"/>
  <c r="N21" i="1"/>
  <c r="N23" i="1"/>
  <c r="N10" i="1"/>
  <c r="N7" i="1"/>
  <c r="N6" i="1"/>
  <c r="N8" i="1"/>
  <c r="N9" i="1"/>
  <c r="Q8" i="5" l="1"/>
  <c r="R8" i="5" s="1"/>
  <c r="T8" i="5" s="1"/>
  <c r="Q13" i="5"/>
  <c r="R13" i="5" s="1"/>
  <c r="T13" i="5" s="1"/>
  <c r="Q18" i="5"/>
  <c r="Q22" i="5"/>
  <c r="R22" i="5" s="1"/>
  <c r="T22" i="5" s="1"/>
  <c r="Q7" i="5"/>
  <c r="R7" i="5" s="1"/>
  <c r="T7" i="5" s="1"/>
  <c r="Q9" i="5"/>
  <c r="R9" i="5" s="1"/>
  <c r="T9" i="5" s="1"/>
  <c r="Q12" i="5"/>
  <c r="R12" i="5" s="1"/>
  <c r="T12" i="5" s="1"/>
  <c r="Q14" i="5"/>
  <c r="R14" i="5" s="1"/>
  <c r="T14" i="5" s="1"/>
  <c r="Q17" i="5"/>
  <c r="R17" i="5" s="1"/>
  <c r="T17" i="5" s="1"/>
  <c r="Q21" i="5"/>
  <c r="R21" i="5" s="1"/>
  <c r="T21" i="5" s="1"/>
  <c r="Q25" i="5"/>
  <c r="R25" i="5" s="1"/>
  <c r="T25" i="5" s="1"/>
  <c r="Q40" i="5"/>
  <c r="R40" i="5" s="1"/>
  <c r="T40" i="5" s="1"/>
  <c r="Q44" i="5"/>
  <c r="R44" i="5" s="1"/>
  <c r="T44" i="5" s="1"/>
  <c r="Q48" i="5"/>
  <c r="R48" i="5" s="1"/>
  <c r="T48" i="5" s="1"/>
  <c r="Q39" i="5"/>
  <c r="R39" i="5" s="1"/>
  <c r="T39" i="5" s="1"/>
  <c r="Q41" i="5"/>
  <c r="R41" i="5" s="1"/>
  <c r="T41" i="5" s="1"/>
  <c r="Q43" i="5"/>
  <c r="R43" i="5" s="1"/>
  <c r="T43" i="5" s="1"/>
  <c r="Q45" i="5"/>
  <c r="T45" i="5" s="1"/>
  <c r="Q47" i="5"/>
  <c r="R47" i="5" s="1"/>
  <c r="T47" i="5" s="1"/>
  <c r="Q49" i="5"/>
  <c r="R49" i="5" s="1"/>
  <c r="T49" i="5" s="1"/>
  <c r="Q19" i="5"/>
  <c r="R19" i="5" s="1"/>
  <c r="T19" i="5" s="1"/>
  <c r="Q23" i="5"/>
  <c r="R23" i="5" s="1"/>
  <c r="T23" i="5" s="1"/>
  <c r="Q42" i="5"/>
  <c r="Q46" i="5"/>
  <c r="R46" i="5" s="1"/>
  <c r="T46" i="5" s="1"/>
  <c r="Q50" i="5"/>
  <c r="R50" i="5" s="1"/>
  <c r="T50" i="5" s="1"/>
  <c r="R16" i="6"/>
  <c r="T16" i="6" s="1"/>
  <c r="R42" i="5"/>
  <c r="T42" i="5" s="1"/>
  <c r="R17" i="6"/>
  <c r="T17" i="6" s="1"/>
  <c r="R18" i="5"/>
  <c r="T18" i="5" s="1"/>
  <c r="T11" i="6"/>
  <c r="R15" i="6"/>
  <c r="T15" i="6" s="1"/>
  <c r="R35" i="6"/>
  <c r="T35" i="6" s="1"/>
  <c r="R39" i="6"/>
  <c r="T39" i="6" s="1"/>
  <c r="R44" i="6"/>
  <c r="T44" i="6" s="1"/>
  <c r="R49" i="6"/>
  <c r="T49" i="6" s="1"/>
  <c r="R53" i="6"/>
  <c r="T53" i="6" s="1"/>
  <c r="R57" i="6"/>
  <c r="T57" i="6" s="1"/>
  <c r="R61" i="6"/>
  <c r="T61" i="6" s="1"/>
  <c r="R65" i="6"/>
  <c r="T65" i="6" s="1"/>
  <c r="R70" i="6"/>
  <c r="T70" i="6" s="1"/>
  <c r="R74" i="6"/>
  <c r="T74" i="6" s="1"/>
  <c r="R78" i="6"/>
  <c r="T78" i="6" s="1"/>
  <c r="R82" i="6"/>
  <c r="T82" i="6" s="1"/>
  <c r="R87" i="6"/>
  <c r="T87" i="6" s="1"/>
  <c r="R91" i="6"/>
  <c r="T91" i="6" s="1"/>
  <c r="R95" i="6"/>
  <c r="T95" i="6" s="1"/>
  <c r="R99" i="6"/>
  <c r="T99" i="6" s="1"/>
  <c r="R103" i="6"/>
  <c r="T103" i="6" s="1"/>
  <c r="R7" i="6"/>
  <c r="T7" i="6" s="1"/>
  <c r="T9" i="6"/>
  <c r="R10" i="6"/>
  <c r="T10" i="6" s="1"/>
  <c r="R13" i="6"/>
  <c r="T13" i="6" s="1"/>
  <c r="R14" i="6"/>
  <c r="T14" i="6" s="1"/>
  <c r="R34" i="6"/>
  <c r="T34" i="6" s="1"/>
  <c r="R38" i="6"/>
  <c r="T38" i="6" s="1"/>
  <c r="R43" i="6"/>
  <c r="T43" i="6" s="1"/>
  <c r="R48" i="6"/>
  <c r="T48" i="6" s="1"/>
  <c r="R52" i="6"/>
  <c r="T52" i="6" s="1"/>
  <c r="R56" i="6"/>
  <c r="T56" i="6" s="1"/>
  <c r="R60" i="6"/>
  <c r="T60" i="6" s="1"/>
  <c r="R64" i="6"/>
  <c r="T64" i="6" s="1"/>
  <c r="R69" i="6"/>
  <c r="T69" i="6" s="1"/>
  <c r="R73" i="6"/>
  <c r="T73" i="6" s="1"/>
  <c r="R77" i="6"/>
  <c r="T77" i="6" s="1"/>
  <c r="R81" i="6"/>
  <c r="T81" i="6" s="1"/>
  <c r="R86" i="6"/>
  <c r="T86" i="6" s="1"/>
  <c r="R90" i="6"/>
  <c r="T90" i="6" s="1"/>
  <c r="R94" i="6"/>
  <c r="T94" i="6" s="1"/>
  <c r="R98" i="6"/>
  <c r="T98" i="6" s="1"/>
  <c r="R102" i="6"/>
  <c r="T102" i="6" s="1"/>
  <c r="R45" i="6"/>
  <c r="T45" i="6" s="1"/>
  <c r="R12" i="6"/>
  <c r="T12" i="6" s="1"/>
  <c r="R6" i="5"/>
  <c r="T6" i="5" s="1"/>
  <c r="R11" i="5"/>
  <c r="T11" i="5" s="1"/>
  <c r="R15" i="5"/>
  <c r="T15" i="5" s="1"/>
  <c r="R20" i="5"/>
  <c r="T20" i="5" s="1"/>
  <c r="R24" i="5"/>
  <c r="T24" i="5" s="1"/>
  <c r="R18" i="6"/>
  <c r="T18" i="6" s="1"/>
  <c r="R46" i="6"/>
  <c r="T46" i="6" s="1"/>
  <c r="R9" i="7"/>
  <c r="T9" i="7" s="1"/>
  <c r="R28" i="7"/>
  <c r="T28" i="7" s="1"/>
  <c r="R40" i="7"/>
  <c r="T40" i="7" s="1"/>
  <c r="R8" i="7"/>
  <c r="T8" i="7" s="1"/>
  <c r="R11" i="7"/>
  <c r="T11" i="7" s="1"/>
  <c r="R12" i="7"/>
  <c r="T12" i="7" s="1"/>
  <c r="R15" i="7"/>
  <c r="T15" i="7" s="1"/>
  <c r="R17" i="7"/>
  <c r="T17" i="7" s="1"/>
  <c r="R21" i="7"/>
  <c r="T21" i="7" s="1"/>
  <c r="R27" i="7"/>
  <c r="T27" i="7" s="1"/>
  <c r="R31" i="7"/>
  <c r="T31" i="7" s="1"/>
  <c r="R34" i="7"/>
  <c r="T34" i="7" s="1"/>
  <c r="R35" i="7"/>
  <c r="T35" i="7" s="1"/>
  <c r="R38" i="7"/>
  <c r="T38" i="7" s="1"/>
  <c r="R39" i="7"/>
  <c r="T39" i="7" s="1"/>
  <c r="R18" i="7"/>
  <c r="T18" i="7" s="1"/>
  <c r="R32" i="7"/>
  <c r="T32" i="7" s="1"/>
  <c r="R13" i="7"/>
  <c r="T13" i="7" s="1"/>
  <c r="R22" i="7"/>
  <c r="T22" i="7" s="1"/>
  <c r="R36" i="7"/>
  <c r="T36" i="7" s="1"/>
  <c r="R10" i="7"/>
  <c r="T10" i="7" s="1"/>
  <c r="R14" i="7"/>
  <c r="T14" i="7" s="1"/>
  <c r="R29" i="7"/>
  <c r="T29" i="7" s="1"/>
  <c r="R33" i="7"/>
  <c r="T33" i="7" s="1"/>
  <c r="R16" i="7"/>
  <c r="T16" i="7" s="1"/>
  <c r="Q37" i="6"/>
  <c r="R37" i="6" s="1"/>
  <c r="T37" i="6" s="1"/>
  <c r="Q42" i="6"/>
  <c r="R42" i="6" s="1"/>
  <c r="T42" i="6" s="1"/>
  <c r="Q51" i="6"/>
  <c r="R51" i="6" s="1"/>
  <c r="T51" i="6" s="1"/>
  <c r="Q55" i="6"/>
  <c r="R55" i="6" s="1"/>
  <c r="T55" i="6" s="1"/>
  <c r="Q59" i="6"/>
  <c r="R59" i="6" s="1"/>
  <c r="T59" i="6" s="1"/>
  <c r="Q63" i="6"/>
  <c r="R63" i="6" s="1"/>
  <c r="T63" i="6" s="1"/>
  <c r="Q68" i="6"/>
  <c r="R68" i="6" s="1"/>
  <c r="T68" i="6" s="1"/>
  <c r="Q72" i="6"/>
  <c r="R72" i="6" s="1"/>
  <c r="T72" i="6" s="1"/>
  <c r="Q76" i="6"/>
  <c r="R76" i="6" s="1"/>
  <c r="T76" i="6" s="1"/>
  <c r="Q80" i="6"/>
  <c r="R80" i="6" s="1"/>
  <c r="T80" i="6" s="1"/>
  <c r="Q84" i="6"/>
  <c r="R84" i="6" s="1"/>
  <c r="T84" i="6" s="1"/>
  <c r="Q89" i="6"/>
  <c r="R89" i="6" s="1"/>
  <c r="T89" i="6" s="1"/>
  <c r="Q93" i="6"/>
  <c r="R93" i="6" s="1"/>
  <c r="T93" i="6" s="1"/>
  <c r="Q97" i="6"/>
  <c r="R97" i="6" s="1"/>
  <c r="T97" i="6" s="1"/>
  <c r="Q101" i="6"/>
  <c r="R101" i="6" s="1"/>
  <c r="T101" i="6" s="1"/>
  <c r="Q20" i="7"/>
  <c r="R20" i="7" s="1"/>
  <c r="T20" i="7" s="1"/>
  <c r="Q25" i="7"/>
  <c r="R25" i="7" s="1"/>
  <c r="T25" i="7" s="1"/>
  <c r="Q30" i="7"/>
  <c r="R30" i="7" s="1"/>
  <c r="T30" i="7" s="1"/>
  <c r="Q36" i="6"/>
  <c r="R36" i="6" s="1"/>
  <c r="T36" i="6" s="1"/>
  <c r="Q40" i="6"/>
  <c r="R40" i="6" s="1"/>
  <c r="T40" i="6" s="1"/>
  <c r="Q50" i="6"/>
  <c r="R50" i="6" s="1"/>
  <c r="T50" i="6" s="1"/>
  <c r="Q54" i="6"/>
  <c r="R54" i="6" s="1"/>
  <c r="T54" i="6" s="1"/>
  <c r="Q58" i="6"/>
  <c r="R58" i="6" s="1"/>
  <c r="T58" i="6" s="1"/>
  <c r="Q62" i="6"/>
  <c r="R62" i="6" s="1"/>
  <c r="T62" i="6" s="1"/>
  <c r="Q67" i="6"/>
  <c r="R67" i="6" s="1"/>
  <c r="T67" i="6" s="1"/>
  <c r="Q71" i="6"/>
  <c r="R71" i="6" s="1"/>
  <c r="T71" i="6" s="1"/>
  <c r="Q75" i="6"/>
  <c r="R75" i="6" s="1"/>
  <c r="T75" i="6" s="1"/>
  <c r="Q79" i="6"/>
  <c r="R79" i="6" s="1"/>
  <c r="T79" i="6" s="1"/>
  <c r="Q83" i="6"/>
  <c r="R83" i="6" s="1"/>
  <c r="T83" i="6" s="1"/>
  <c r="Q88" i="6"/>
  <c r="R88" i="6" s="1"/>
  <c r="T88" i="6" s="1"/>
  <c r="Q92" i="6"/>
  <c r="R92" i="6" s="1"/>
  <c r="T92" i="6" s="1"/>
  <c r="Q96" i="6"/>
  <c r="R96" i="6" s="1"/>
  <c r="T96" i="6" s="1"/>
  <c r="Q100" i="6"/>
  <c r="R100" i="6" s="1"/>
  <c r="T100" i="6" s="1"/>
  <c r="Q19" i="7"/>
  <c r="R19" i="7" s="1"/>
  <c r="T19" i="7" s="1"/>
  <c r="Q23" i="7"/>
  <c r="R23" i="7" s="1"/>
  <c r="T23" i="7" s="1"/>
  <c r="Q37" i="7"/>
  <c r="R37" i="7" s="1"/>
  <c r="T37" i="7" s="1"/>
  <c r="Q41" i="7"/>
  <c r="R41" i="7" s="1"/>
  <c r="T41" i="7" s="1"/>
  <c r="Q41" i="6"/>
  <c r="R41" i="6" s="1"/>
  <c r="T41" i="6" s="1"/>
  <c r="Q26" i="7"/>
  <c r="R26" i="7" s="1"/>
  <c r="T26" i="7" s="1"/>
  <c r="Q6" i="7"/>
  <c r="R6" i="7" s="1"/>
  <c r="T6" i="7" s="1"/>
  <c r="Q6" i="6"/>
  <c r="R6" i="6" l="1"/>
  <c r="T6" i="6" s="1"/>
</calcChain>
</file>

<file path=xl/sharedStrings.xml><?xml version="1.0" encoding="utf-8"?>
<sst xmlns="http://schemas.openxmlformats.org/spreadsheetml/2006/main" count="559" uniqueCount="123">
  <si>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</si>
  <si>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</si>
  <si>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</si>
  <si>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</si>
  <si>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</si>
  <si>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</si>
  <si>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</si>
  <si>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</si>
  <si>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</si>
  <si>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</si>
  <si>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</si>
  <si>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</si>
  <si>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</si>
  <si>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</si>
  <si>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</si>
  <si>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</si>
  <si>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</si>
  <si>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</si>
  <si>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</si>
  <si>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классы</t>
  </si>
  <si>
    <t>Иностранный язык (английский)</t>
  </si>
  <si>
    <t>4 классы</t>
  </si>
  <si>
    <t>Литературное чтение на родном языке (русском)</t>
  </si>
  <si>
    <t>ОРКСЭ (ОПК)</t>
  </si>
  <si>
    <t>Литература</t>
  </si>
  <si>
    <t>История</t>
  </si>
  <si>
    <t>География</t>
  </si>
  <si>
    <t>Биология</t>
  </si>
  <si>
    <t>ОДНКНР (ОДНКНДК)</t>
  </si>
  <si>
    <t>6 классы</t>
  </si>
  <si>
    <t>Второй иностранный язык (французский)</t>
  </si>
  <si>
    <t>История России. Всеобщая история</t>
  </si>
  <si>
    <t>Обществознание</t>
  </si>
  <si>
    <t>7 классы</t>
  </si>
  <si>
    <t>Литература на родном языке (русском)</t>
  </si>
  <si>
    <t>Алгебра</t>
  </si>
  <si>
    <t>Геометрия</t>
  </si>
  <si>
    <t>Информатика</t>
  </si>
  <si>
    <t>Физика</t>
  </si>
  <si>
    <t>8 классы</t>
  </si>
  <si>
    <t>Химия</t>
  </si>
  <si>
    <t>ОБЖ</t>
  </si>
  <si>
    <t>10 класс</t>
  </si>
  <si>
    <t>Алгебра и начала математического анализа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</si>
  <si>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</si>
  <si>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</si>
  <si>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</si>
  <si>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</si>
  <si>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11 классы</t>
  </si>
  <si>
    <t>Обществознание (включая экономику и право</t>
  </si>
  <si>
    <t>Январь</t>
  </si>
  <si>
    <t>Февраль</t>
  </si>
  <si>
    <t>Март</t>
  </si>
  <si>
    <t>Апрель</t>
  </si>
  <si>
    <t>Май</t>
  </si>
  <si>
    <t xml:space="preserve"> Во II полугодии 2022-2023 учебного года</t>
  </si>
  <si>
    <t xml:space="preserve"> Всего оценочных процедур за 2022-2023 учебный год</t>
  </si>
  <si>
    <t>% соотношение количества оценочных процедур к количеству часов УП</t>
  </si>
  <si>
    <t>Количество часов по учебному плану</t>
  </si>
  <si>
    <t>Приложение к приказу от ________ № _______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</si>
  <si>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СРЕДНЕЕ ОБЩЕЕ ОБРАЗОВАНИЕ:</t>
  </si>
  <si>
    <t>В I полугодии 2022-2023 учебного года</t>
  </si>
  <si>
    <t>ЕДИНЫЙ ГРАФИК оценочных процедур
МБОУ Ряженской сош им. Героя Советского Союза В.В. Есауленко
на I полугодие 2022-2023 учебного года
НАЧАЛЬНОЕ ОБЩЕЕ ОБРАЗОВАНИЕ:</t>
  </si>
  <si>
    <t>05, 21</t>
  </si>
  <si>
    <t>11, 24</t>
  </si>
  <si>
    <t>04, 17</t>
  </si>
  <si>
    <t>12, 26</t>
  </si>
  <si>
    <t>7, 26</t>
  </si>
  <si>
    <t>02, 22</t>
  </si>
  <si>
    <t>2, 22</t>
  </si>
  <si>
    <t>ЕДИНЫЙ ГРАФИК оценочных процедур
МБОУ Ряженская сош им. Героя Советского Союза В.В. Есауленко
на I полугодие 2022-2023 учебного года
ОСНОВНОЕ ОБЩЕЕ ОБРАЗОВАНИЕ:</t>
  </si>
  <si>
    <t>20, 25</t>
  </si>
  <si>
    <t>19, 21</t>
  </si>
  <si>
    <t>3, 4</t>
  </si>
  <si>
    <t>9, 21</t>
  </si>
  <si>
    <t>6, 23</t>
  </si>
  <si>
    <t>Иностранный язык (немецкий)</t>
  </si>
  <si>
    <t>3 А класс</t>
  </si>
  <si>
    <t>9 А классы</t>
  </si>
  <si>
    <t>9 Б классы</t>
  </si>
  <si>
    <t>5, 28</t>
  </si>
  <si>
    <t>5 А классы</t>
  </si>
  <si>
    <t>5 Б классы</t>
  </si>
  <si>
    <t>3 Б классы</t>
  </si>
  <si>
    <t>Приложение к приказу от 31.08.2022 № 202</t>
  </si>
  <si>
    <t xml:space="preserve"> иностранный язык (немецкий)</t>
  </si>
  <si>
    <t>2, 20</t>
  </si>
  <si>
    <t>1, 16</t>
  </si>
  <si>
    <t>1, 15</t>
  </si>
  <si>
    <t>7, 21</t>
  </si>
  <si>
    <t>07, 22</t>
  </si>
  <si>
    <t>6.10, 27.10</t>
  </si>
  <si>
    <t>06.10,.27.10</t>
  </si>
  <si>
    <t>02.03, 16.03</t>
  </si>
  <si>
    <t>05.04.,21.04</t>
  </si>
  <si>
    <t>03.05., 17.05</t>
  </si>
  <si>
    <t>ЕДИНЫЙ ГРАФИК оценочных процедур
МБОУ Ряженская сош им. Героя Советского Союза В.В. Есауленко
на II полугодие 2022-2023 учебного года
ОСНОВНОЕ ОБЩЕЕ ОБРАЗОВАНИЕ:</t>
  </si>
  <si>
    <t>ЕДИНЫЙ ГРАФИК оценочных процедур
МБОУ Ряженской сош им. Героя Советского Союза В.В. Есауленко
на II полугодие 2022-2023 учебного года
НАЧАЛЬНОЕ ОБЩЕЕ ОБРАЗОВАНИЕ:</t>
  </si>
  <si>
    <t>3 Аклассы</t>
  </si>
  <si>
    <t>3 Б  классы</t>
  </si>
  <si>
    <t>5 Б  классы</t>
  </si>
  <si>
    <t>9А классы</t>
  </si>
  <si>
    <t>9 Бклассы</t>
  </si>
  <si>
    <t>07,21.04</t>
  </si>
  <si>
    <t>07,.28.02</t>
  </si>
  <si>
    <t>05,.19.04</t>
  </si>
  <si>
    <t>04,18.05</t>
  </si>
  <si>
    <t>11,.28.04</t>
  </si>
  <si>
    <t>01,27.02</t>
  </si>
  <si>
    <t>Русский родной  язык</t>
  </si>
  <si>
    <t>4,.18.05</t>
  </si>
  <si>
    <t>6,27.04</t>
  </si>
  <si>
    <t>02,.20.02</t>
  </si>
  <si>
    <t>13,31.03</t>
  </si>
  <si>
    <t>1,.15.03</t>
  </si>
  <si>
    <t>12,26.04</t>
  </si>
  <si>
    <t>04,.19.04</t>
  </si>
  <si>
    <t>01,13.03</t>
  </si>
  <si>
    <t>10, 21.04</t>
  </si>
  <si>
    <t>10,24.01</t>
  </si>
  <si>
    <t>13,21.02</t>
  </si>
  <si>
    <t>07,28.03</t>
  </si>
  <si>
    <t>14,27.04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</si>
</sst>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0" xfId="0" applyNumberFormat="1" applyAlignment="1" applyProtection="1">
      <alignment horizontal="left" wrapText="1"/>
    </xf>
    <xf numFmtId="16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1" fontId="4" fillId="6" borderId="10" xfId="0" applyNumberFormat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1" fontId="4" fillId="6" borderId="8" xfId="0" applyNumberFormat="1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7"/>
  <sheetViews>
    <sheetView topLeftCell="A13" workbookViewId="0">
      <selection activeCell="A2" sqref="A2:N2"/>
    </sheetView>
  </sheetViews>
  <sheetFormatPr defaultRowHeight="15" x14ac:dyDescent="0.25"/>
  <cols>
    <col min="1" max="1" width="21.28515625" style="2" customWidth="1"/>
    <col min="2" max="2" width="12.140625" style="2" customWidth="1"/>
    <col min="3" max="3" width="10.28515625" style="2" bestFit="1" customWidth="1"/>
    <col min="4" max="4" width="5.5703125" style="2" bestFit="1" customWidth="1"/>
    <col min="5" max="5" width="11.42578125" style="2" customWidth="1"/>
    <col min="6" max="6" width="10.28515625" style="2" bestFit="1" customWidth="1"/>
    <col min="7" max="7" width="5.5703125" style="2" bestFit="1" customWidth="1"/>
    <col min="8" max="8" width="12" style="2" customWidth="1"/>
    <col min="9" max="9" width="10.28515625" style="2" bestFit="1" customWidth="1"/>
    <col min="10" max="10" width="6.5703125" style="2" customWidth="1"/>
    <col min="11" max="11" width="11.85546875" style="2" customWidth="1"/>
    <col min="12" max="12" width="10.28515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s="12" customFormat="1" ht="30" customHeight="1" x14ac:dyDescent="0.25">
      <c r="L1" s="68" t="s">
        <v>84</v>
      </c>
      <c r="M1" s="68"/>
      <c r="N1" s="68"/>
    </row>
    <row r="2" spans="1:14" ht="61.5" customHeight="1" thickBot="1" x14ac:dyDescent="0.3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thickBot="1" x14ac:dyDescent="0.3">
      <c r="A3" s="78" t="s">
        <v>0</v>
      </c>
      <c r="B3" s="75" t="s">
        <v>1</v>
      </c>
      <c r="C3" s="76"/>
      <c r="D3" s="77"/>
      <c r="E3" s="75" t="s">
        <v>2</v>
      </c>
      <c r="F3" s="76"/>
      <c r="G3" s="77"/>
      <c r="H3" s="75" t="s">
        <v>3</v>
      </c>
      <c r="I3" s="76"/>
      <c r="J3" s="77"/>
      <c r="K3" s="75" t="s">
        <v>4</v>
      </c>
      <c r="L3" s="76"/>
      <c r="M3" s="77"/>
      <c r="N3" s="3" t="s">
        <v>5</v>
      </c>
    </row>
    <row r="4" spans="1:14" ht="72.75" customHeight="1" thickBot="1" x14ac:dyDescent="0.3">
      <c r="A4" s="79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61</v>
      </c>
    </row>
    <row r="5" spans="1:14" ht="16.5" thickBot="1" x14ac:dyDescent="0.3">
      <c r="A5" s="72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ht="15.75" thickBot="1" x14ac:dyDescent="0.3">
      <c r="A6" s="13" t="s">
        <v>10</v>
      </c>
      <c r="B6" s="1"/>
      <c r="C6" s="15">
        <v>44819</v>
      </c>
      <c r="D6" s="14">
        <v>1</v>
      </c>
      <c r="E6" s="1"/>
      <c r="F6" s="15" t="s">
        <v>63</v>
      </c>
      <c r="G6" s="14">
        <v>2</v>
      </c>
      <c r="H6" s="1"/>
      <c r="I6" s="15">
        <v>44890</v>
      </c>
      <c r="J6" s="14">
        <v>1</v>
      </c>
      <c r="K6" s="1"/>
      <c r="L6" s="15">
        <v>44911</v>
      </c>
      <c r="M6" s="14">
        <v>1</v>
      </c>
      <c r="N6" s="36">
        <f t="shared" ref="N6:N11" si="0">SUM(M6,J6,G6,D6)</f>
        <v>5</v>
      </c>
    </row>
    <row r="7" spans="1:14" ht="15.75" thickBot="1" x14ac:dyDescent="0.3">
      <c r="A7" s="13" t="s">
        <v>11</v>
      </c>
      <c r="B7" s="1"/>
      <c r="C7" s="1"/>
      <c r="D7" s="14"/>
      <c r="E7" s="1"/>
      <c r="F7" s="1"/>
      <c r="G7" s="14"/>
      <c r="H7" s="1"/>
      <c r="I7" s="1"/>
      <c r="J7" s="14"/>
      <c r="K7" s="1"/>
      <c r="L7" s="15">
        <v>44918</v>
      </c>
      <c r="M7" s="14">
        <v>1</v>
      </c>
      <c r="N7" s="36">
        <f t="shared" si="0"/>
        <v>1</v>
      </c>
    </row>
    <row r="8" spans="1:14" ht="15.75" thickBot="1" x14ac:dyDescent="0.3">
      <c r="A8" s="13" t="s">
        <v>13</v>
      </c>
      <c r="B8" s="1"/>
      <c r="C8" s="15">
        <v>44820</v>
      </c>
      <c r="D8" s="14">
        <v>1</v>
      </c>
      <c r="E8" s="1"/>
      <c r="F8" s="15">
        <v>44853</v>
      </c>
      <c r="G8" s="14">
        <v>1</v>
      </c>
      <c r="H8" s="1"/>
      <c r="I8" s="15">
        <v>44888</v>
      </c>
      <c r="J8" s="14">
        <v>1</v>
      </c>
      <c r="K8" s="1"/>
      <c r="L8" s="15">
        <v>44909</v>
      </c>
      <c r="M8" s="14">
        <v>1</v>
      </c>
      <c r="N8" s="36">
        <f t="shared" si="0"/>
        <v>4</v>
      </c>
    </row>
    <row r="9" spans="1:14" ht="15.75" thickBot="1" x14ac:dyDescent="0.3">
      <c r="A9" s="13" t="s">
        <v>14</v>
      </c>
      <c r="B9" s="1"/>
      <c r="C9" s="15">
        <v>44818</v>
      </c>
      <c r="D9" s="14">
        <v>1</v>
      </c>
      <c r="E9" s="1"/>
      <c r="F9" s="1"/>
      <c r="G9" s="14"/>
      <c r="H9" s="1"/>
      <c r="I9" s="15">
        <v>44895</v>
      </c>
      <c r="J9" s="14">
        <v>1</v>
      </c>
      <c r="K9" s="1"/>
      <c r="L9" s="1"/>
      <c r="M9" s="14"/>
      <c r="N9" s="36">
        <f t="shared" si="0"/>
        <v>2</v>
      </c>
    </row>
    <row r="10" spans="1:14" ht="24.75" thickBot="1" x14ac:dyDescent="0.3">
      <c r="A10" s="13" t="s">
        <v>20</v>
      </c>
      <c r="B10" s="1"/>
      <c r="C10" s="1"/>
      <c r="D10" s="14"/>
      <c r="E10" s="1"/>
      <c r="F10" s="15">
        <v>44847</v>
      </c>
      <c r="G10" s="14">
        <v>1</v>
      </c>
      <c r="H10" s="1"/>
      <c r="I10" s="1"/>
      <c r="J10" s="14"/>
      <c r="K10" s="1"/>
      <c r="L10" s="15">
        <v>44917</v>
      </c>
      <c r="M10" s="14">
        <v>1</v>
      </c>
      <c r="N10" s="36">
        <f t="shared" si="0"/>
        <v>2</v>
      </c>
    </row>
    <row r="11" spans="1:14" ht="24.75" thickBot="1" x14ac:dyDescent="0.3">
      <c r="A11" s="13" t="s">
        <v>76</v>
      </c>
      <c r="B11" s="1"/>
      <c r="C11" s="1"/>
      <c r="D11" s="14"/>
      <c r="E11" s="1"/>
      <c r="F11" s="15">
        <v>44859</v>
      </c>
      <c r="G11" s="14">
        <v>1</v>
      </c>
      <c r="H11" s="1"/>
      <c r="I11" s="1"/>
      <c r="J11" s="14"/>
      <c r="K11" s="1"/>
      <c r="L11" s="15">
        <v>44917</v>
      </c>
      <c r="M11" s="14">
        <v>1</v>
      </c>
      <c r="N11" s="36">
        <f t="shared" si="0"/>
        <v>2</v>
      </c>
    </row>
    <row r="12" spans="1:14" ht="16.5" thickBot="1" x14ac:dyDescent="0.3">
      <c r="A12" s="72" t="s">
        <v>77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15.75" thickBot="1" x14ac:dyDescent="0.3">
      <c r="A13" s="13" t="s">
        <v>10</v>
      </c>
      <c r="B13" s="1"/>
      <c r="C13" s="15">
        <v>44825</v>
      </c>
      <c r="D13" s="14">
        <v>1</v>
      </c>
      <c r="E13" s="1"/>
      <c r="F13" s="1" t="s">
        <v>64</v>
      </c>
      <c r="G13" s="14">
        <v>2</v>
      </c>
      <c r="H13" s="1"/>
      <c r="I13" s="15">
        <v>44888</v>
      </c>
      <c r="J13" s="14">
        <v>1</v>
      </c>
      <c r="K13" s="1"/>
      <c r="L13" s="1" t="s">
        <v>89</v>
      </c>
      <c r="M13" s="14">
        <v>2</v>
      </c>
      <c r="N13" s="36">
        <f t="shared" ref="N13:N18" si="1">SUM(M13,J13,G13,D13)</f>
        <v>6</v>
      </c>
    </row>
    <row r="14" spans="1:14" ht="15.75" thickBot="1" x14ac:dyDescent="0.3">
      <c r="A14" s="13" t="s">
        <v>11</v>
      </c>
      <c r="B14" s="1"/>
      <c r="C14" s="1"/>
      <c r="D14" s="14"/>
      <c r="E14" s="1"/>
      <c r="F14" s="1"/>
      <c r="G14" s="14"/>
      <c r="H14" s="1"/>
      <c r="I14" s="1"/>
      <c r="J14" s="14"/>
      <c r="K14" s="1"/>
      <c r="L14" s="1"/>
      <c r="M14" s="14"/>
      <c r="N14" s="36">
        <f t="shared" si="1"/>
        <v>0</v>
      </c>
    </row>
    <row r="15" spans="1:14" ht="15.75" thickBot="1" x14ac:dyDescent="0.3">
      <c r="A15" s="13" t="s">
        <v>13</v>
      </c>
      <c r="B15" s="1"/>
      <c r="C15" s="15">
        <v>44824</v>
      </c>
      <c r="D15" s="14">
        <v>1</v>
      </c>
      <c r="E15" s="1"/>
      <c r="F15" s="15">
        <v>44852</v>
      </c>
      <c r="G15" s="14">
        <v>1</v>
      </c>
      <c r="H15" s="1"/>
      <c r="I15" s="15">
        <v>44895</v>
      </c>
      <c r="J15" s="14">
        <v>1</v>
      </c>
      <c r="K15" s="1"/>
      <c r="L15" s="1"/>
      <c r="M15" s="14"/>
      <c r="N15" s="36">
        <f t="shared" si="1"/>
        <v>3</v>
      </c>
    </row>
    <row r="16" spans="1:14" ht="15.75" thickBot="1" x14ac:dyDescent="0.3">
      <c r="A16" s="13" t="s">
        <v>14</v>
      </c>
      <c r="B16" s="1"/>
      <c r="C16" s="15">
        <v>44820</v>
      </c>
      <c r="D16" s="14">
        <v>1</v>
      </c>
      <c r="E16" s="1"/>
      <c r="F16" s="1"/>
      <c r="G16" s="14"/>
      <c r="H16" s="1"/>
      <c r="I16" s="15">
        <v>44890</v>
      </c>
      <c r="J16" s="14">
        <v>1</v>
      </c>
      <c r="K16" s="1"/>
      <c r="L16" s="1"/>
      <c r="M16" s="14"/>
      <c r="N16" s="36">
        <f t="shared" si="1"/>
        <v>2</v>
      </c>
    </row>
    <row r="17" spans="1:14" ht="24.75" thickBot="1" x14ac:dyDescent="0.3">
      <c r="A17" s="13" t="s">
        <v>76</v>
      </c>
      <c r="B17" s="1"/>
      <c r="C17" s="15"/>
      <c r="D17" s="14"/>
      <c r="E17" s="1"/>
      <c r="F17" s="15">
        <v>44854</v>
      </c>
      <c r="G17" s="14">
        <v>1</v>
      </c>
      <c r="H17" s="1"/>
      <c r="I17" s="1"/>
      <c r="J17" s="14"/>
      <c r="K17" s="1"/>
      <c r="L17" s="15">
        <v>44901</v>
      </c>
      <c r="M17" s="14">
        <v>1</v>
      </c>
      <c r="N17" s="36">
        <f t="shared" si="1"/>
        <v>2</v>
      </c>
    </row>
    <row r="18" spans="1:14" ht="24.75" thickBot="1" x14ac:dyDescent="0.3">
      <c r="A18" s="13" t="s">
        <v>20</v>
      </c>
      <c r="B18" s="1"/>
      <c r="C18" s="15">
        <v>44831</v>
      </c>
      <c r="D18" s="14">
        <v>1</v>
      </c>
      <c r="E18" s="1"/>
      <c r="F18" s="15">
        <v>44859</v>
      </c>
      <c r="G18" s="14">
        <v>1</v>
      </c>
      <c r="H18" s="1"/>
      <c r="I18" s="1"/>
      <c r="J18" s="14"/>
      <c r="K18" s="1"/>
      <c r="L18" s="1" t="s">
        <v>88</v>
      </c>
      <c r="M18" s="14">
        <v>2</v>
      </c>
      <c r="N18" s="36">
        <f t="shared" si="1"/>
        <v>4</v>
      </c>
    </row>
    <row r="19" spans="1:14" x14ac:dyDescent="0.25">
      <c r="A19" s="43"/>
      <c r="B19" s="44"/>
      <c r="C19" s="44"/>
      <c r="D19" s="45"/>
      <c r="E19" s="44"/>
      <c r="F19" s="44"/>
      <c r="G19" s="45"/>
      <c r="H19" s="44"/>
      <c r="I19" s="44"/>
      <c r="J19" s="45"/>
      <c r="K19" s="44"/>
      <c r="L19" s="44"/>
      <c r="M19" s="45"/>
      <c r="N19" s="46"/>
    </row>
    <row r="20" spans="1:14" ht="15.75" x14ac:dyDescent="0.25">
      <c r="A20" s="71" t="s">
        <v>83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5.75" thickBot="1" x14ac:dyDescent="0.3">
      <c r="A21" s="13" t="s">
        <v>10</v>
      </c>
      <c r="B21" s="1"/>
      <c r="C21" s="15">
        <v>44825</v>
      </c>
      <c r="D21" s="14">
        <v>1</v>
      </c>
      <c r="E21" s="1"/>
      <c r="F21" s="15" t="s">
        <v>64</v>
      </c>
      <c r="G21" s="14">
        <v>2</v>
      </c>
      <c r="H21" s="1"/>
      <c r="I21" s="15">
        <v>44888</v>
      </c>
      <c r="J21" s="14">
        <v>1</v>
      </c>
      <c r="K21" s="1"/>
      <c r="L21" s="15" t="s">
        <v>90</v>
      </c>
      <c r="M21" s="14">
        <v>2</v>
      </c>
      <c r="N21" s="36">
        <f t="shared" ref="N21:N26" si="2">SUM(M21,J21,G21,D21)</f>
        <v>6</v>
      </c>
    </row>
    <row r="22" spans="1:14" ht="15.75" thickBot="1" x14ac:dyDescent="0.3">
      <c r="A22" s="13" t="s">
        <v>11</v>
      </c>
      <c r="B22" s="1"/>
      <c r="C22" s="1"/>
      <c r="D22" s="14"/>
      <c r="E22" s="1"/>
      <c r="F22" s="1"/>
      <c r="G22" s="14"/>
      <c r="H22" s="1"/>
      <c r="I22" s="1"/>
      <c r="J22" s="14"/>
      <c r="K22" s="1"/>
      <c r="L22" s="1"/>
      <c r="M22" s="14"/>
      <c r="N22" s="36">
        <f t="shared" si="2"/>
        <v>0</v>
      </c>
    </row>
    <row r="23" spans="1:14" ht="15.75" thickBot="1" x14ac:dyDescent="0.3">
      <c r="A23" s="13" t="s">
        <v>13</v>
      </c>
      <c r="B23" s="1"/>
      <c r="C23" s="15">
        <v>44824</v>
      </c>
      <c r="D23" s="14">
        <v>1</v>
      </c>
      <c r="E23" s="1"/>
      <c r="F23" s="15">
        <v>44852</v>
      </c>
      <c r="G23" s="14">
        <v>1</v>
      </c>
      <c r="H23" s="1"/>
      <c r="I23" s="15">
        <v>44895</v>
      </c>
      <c r="J23" s="14">
        <v>1</v>
      </c>
      <c r="K23" s="1"/>
      <c r="L23" s="15">
        <v>44909</v>
      </c>
      <c r="M23" s="14">
        <v>1</v>
      </c>
      <c r="N23" s="36">
        <f t="shared" si="2"/>
        <v>4</v>
      </c>
    </row>
    <row r="24" spans="1:14" ht="15.75" thickBot="1" x14ac:dyDescent="0.3">
      <c r="A24" s="13" t="s">
        <v>14</v>
      </c>
      <c r="B24" s="1"/>
      <c r="C24" s="15">
        <v>44820</v>
      </c>
      <c r="D24" s="14">
        <v>1</v>
      </c>
      <c r="E24" s="1"/>
      <c r="F24" s="1"/>
      <c r="G24" s="14"/>
      <c r="H24" s="1"/>
      <c r="I24" s="15">
        <v>44890</v>
      </c>
      <c r="J24" s="14">
        <v>1</v>
      </c>
      <c r="K24" s="1"/>
      <c r="L24" s="1"/>
      <c r="M24" s="14"/>
      <c r="N24" s="36">
        <f t="shared" si="2"/>
        <v>2</v>
      </c>
    </row>
    <row r="25" spans="1:14" ht="15.75" thickBot="1" x14ac:dyDescent="0.3">
      <c r="A25" s="13" t="s">
        <v>15</v>
      </c>
      <c r="B25" s="1"/>
      <c r="C25" s="1"/>
      <c r="D25" s="14"/>
      <c r="E25" s="1"/>
      <c r="F25" s="1"/>
      <c r="G25" s="14"/>
      <c r="H25" s="1"/>
      <c r="I25" s="1"/>
      <c r="J25" s="14"/>
      <c r="K25" s="1"/>
      <c r="L25" s="1"/>
      <c r="M25" s="14"/>
      <c r="N25" s="36">
        <f t="shared" si="2"/>
        <v>0</v>
      </c>
    </row>
    <row r="26" spans="1:14" ht="24.75" thickBot="1" x14ac:dyDescent="0.3">
      <c r="A26" s="13" t="s">
        <v>20</v>
      </c>
      <c r="B26" s="1"/>
      <c r="C26" s="15">
        <v>44831</v>
      </c>
      <c r="D26" s="14">
        <v>1</v>
      </c>
      <c r="E26" s="1"/>
      <c r="F26" s="15" t="s">
        <v>71</v>
      </c>
      <c r="G26" s="14">
        <v>2</v>
      </c>
      <c r="H26" s="1"/>
      <c r="I26" s="1"/>
      <c r="J26" s="14"/>
      <c r="K26" s="1"/>
      <c r="L26" s="1" t="s">
        <v>87</v>
      </c>
      <c r="M26" s="14">
        <v>2</v>
      </c>
      <c r="N26" s="36">
        <f t="shared" si="2"/>
        <v>5</v>
      </c>
    </row>
    <row r="27" spans="1:14" ht="24.75" thickBot="1" x14ac:dyDescent="0.3">
      <c r="A27" s="13" t="s">
        <v>76</v>
      </c>
      <c r="B27" s="1"/>
      <c r="C27" s="15"/>
      <c r="D27" s="14"/>
      <c r="E27" s="1"/>
      <c r="F27" s="15">
        <v>44854</v>
      </c>
      <c r="G27" s="14">
        <v>1</v>
      </c>
      <c r="H27" s="1"/>
      <c r="I27" s="1"/>
      <c r="J27" s="14"/>
      <c r="K27" s="1"/>
      <c r="L27" s="15">
        <v>44901</v>
      </c>
      <c r="M27" s="14">
        <v>1</v>
      </c>
      <c r="N27" s="36"/>
    </row>
    <row r="28" spans="1:14" ht="16.5" thickBot="1" x14ac:dyDescent="0.3">
      <c r="A28" s="72" t="s">
        <v>21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14" ht="15.75" thickBot="1" x14ac:dyDescent="0.3">
      <c r="A29" s="13" t="s">
        <v>10</v>
      </c>
      <c r="B29" s="1"/>
      <c r="C29" s="15" t="s">
        <v>66</v>
      </c>
      <c r="D29" s="14">
        <v>2</v>
      </c>
      <c r="E29" s="15"/>
      <c r="F29" s="15">
        <v>44858</v>
      </c>
      <c r="G29" s="14">
        <v>1</v>
      </c>
      <c r="H29" s="1"/>
      <c r="I29" s="15">
        <v>44881</v>
      </c>
      <c r="J29" s="14">
        <v>1</v>
      </c>
      <c r="K29" s="1"/>
      <c r="L29" s="1" t="s">
        <v>67</v>
      </c>
      <c r="M29" s="14">
        <v>2</v>
      </c>
      <c r="N29" s="36">
        <f t="shared" ref="N29:N36" si="3">SUM(M29,J29,G29,D29)</f>
        <v>6</v>
      </c>
    </row>
    <row r="30" spans="1:14" ht="15.75" thickBot="1" x14ac:dyDescent="0.3">
      <c r="A30" s="13" t="s">
        <v>12</v>
      </c>
      <c r="B30" s="1"/>
      <c r="C30" s="1"/>
      <c r="D30" s="14"/>
      <c r="E30" s="1"/>
      <c r="F30" s="15">
        <v>44848</v>
      </c>
      <c r="G30" s="14">
        <v>1</v>
      </c>
      <c r="H30" s="1"/>
      <c r="I30" s="1"/>
      <c r="J30" s="14"/>
      <c r="K30" s="1"/>
      <c r="L30" s="15">
        <v>44911</v>
      </c>
      <c r="M30" s="14">
        <v>1</v>
      </c>
      <c r="N30" s="36">
        <f t="shared" si="3"/>
        <v>2</v>
      </c>
    </row>
    <row r="31" spans="1:14" ht="15.75" thickBot="1" x14ac:dyDescent="0.3">
      <c r="A31" s="13" t="s">
        <v>11</v>
      </c>
      <c r="B31" s="1"/>
      <c r="C31" s="1"/>
      <c r="D31" s="14"/>
      <c r="E31" s="1"/>
      <c r="F31" s="1"/>
      <c r="G31" s="14"/>
      <c r="H31" s="1"/>
      <c r="I31" s="1"/>
      <c r="J31" s="14"/>
      <c r="K31" s="1"/>
      <c r="L31" s="15">
        <v>44918</v>
      </c>
      <c r="M31" s="14">
        <v>1</v>
      </c>
      <c r="N31" s="36">
        <f t="shared" si="3"/>
        <v>1</v>
      </c>
    </row>
    <row r="32" spans="1:14" ht="24.75" thickBot="1" x14ac:dyDescent="0.3">
      <c r="A32" s="13" t="s">
        <v>22</v>
      </c>
      <c r="B32" s="1"/>
      <c r="C32" s="1"/>
      <c r="D32" s="14"/>
      <c r="E32" s="1"/>
      <c r="F32" s="1"/>
      <c r="G32" s="14"/>
      <c r="H32" s="1"/>
      <c r="I32" s="1"/>
      <c r="J32" s="14"/>
      <c r="K32" s="1"/>
      <c r="L32" s="1"/>
      <c r="M32" s="14"/>
      <c r="N32" s="36">
        <f t="shared" si="3"/>
        <v>0</v>
      </c>
    </row>
    <row r="33" spans="1:14" ht="15.75" thickBot="1" x14ac:dyDescent="0.3">
      <c r="A33" s="13" t="s">
        <v>13</v>
      </c>
      <c r="B33" s="1"/>
      <c r="C33" s="15">
        <v>44825</v>
      </c>
      <c r="D33" s="14">
        <v>1</v>
      </c>
      <c r="E33" s="1"/>
      <c r="F33" s="1" t="s">
        <v>63</v>
      </c>
      <c r="G33" s="14">
        <v>2</v>
      </c>
      <c r="H33" s="1"/>
      <c r="I33" s="15">
        <v>44883</v>
      </c>
      <c r="J33" s="14">
        <v>1</v>
      </c>
      <c r="K33" s="1"/>
      <c r="L33" s="1" t="s">
        <v>74</v>
      </c>
      <c r="M33" s="14">
        <v>2</v>
      </c>
      <c r="N33" s="36">
        <f t="shared" si="3"/>
        <v>6</v>
      </c>
    </row>
    <row r="34" spans="1:14" ht="15.75" thickBot="1" x14ac:dyDescent="0.3">
      <c r="A34" s="13" t="s">
        <v>14</v>
      </c>
      <c r="B34" s="1"/>
      <c r="C34" s="1"/>
      <c r="D34" s="14"/>
      <c r="E34" s="1"/>
      <c r="F34" s="1" t="s">
        <v>65</v>
      </c>
      <c r="G34" s="14">
        <v>2</v>
      </c>
      <c r="H34" s="1"/>
      <c r="I34" s="1"/>
      <c r="J34" s="14"/>
      <c r="K34" s="1"/>
      <c r="L34" s="15">
        <v>44917</v>
      </c>
      <c r="M34" s="14">
        <v>1</v>
      </c>
      <c r="N34" s="36">
        <f t="shared" si="3"/>
        <v>3</v>
      </c>
    </row>
    <row r="35" spans="1:14" ht="15.75" thickBot="1" x14ac:dyDescent="0.3">
      <c r="A35" s="13" t="s">
        <v>15</v>
      </c>
      <c r="B35" s="1"/>
      <c r="C35" s="1"/>
      <c r="D35" s="14"/>
      <c r="E35" s="1"/>
      <c r="F35" s="1"/>
      <c r="G35" s="14"/>
      <c r="H35" s="1"/>
      <c r="I35" s="1"/>
      <c r="J35" s="14"/>
      <c r="K35" s="1"/>
      <c r="L35" s="1"/>
      <c r="M35" s="14"/>
      <c r="N35" s="36">
        <f t="shared" si="3"/>
        <v>0</v>
      </c>
    </row>
    <row r="36" spans="1:14" ht="24.75" thickBot="1" x14ac:dyDescent="0.3">
      <c r="A36" s="13" t="s">
        <v>20</v>
      </c>
      <c r="B36" s="1"/>
      <c r="C36" s="1"/>
      <c r="D36" s="14"/>
      <c r="E36" s="1"/>
      <c r="F36" s="15">
        <v>44853</v>
      </c>
      <c r="G36" s="14">
        <v>1</v>
      </c>
      <c r="H36" s="1"/>
      <c r="I36" s="1"/>
      <c r="J36" s="14"/>
      <c r="K36" s="1"/>
      <c r="L36" s="1" t="s">
        <v>68</v>
      </c>
      <c r="M36" s="14">
        <v>2</v>
      </c>
      <c r="N36" s="36">
        <f t="shared" si="3"/>
        <v>3</v>
      </c>
    </row>
    <row r="37" spans="1:14" ht="24.75" thickBot="1" x14ac:dyDescent="0.3">
      <c r="A37" s="13" t="s">
        <v>76</v>
      </c>
      <c r="B37" s="1"/>
      <c r="C37" s="15">
        <v>44824</v>
      </c>
      <c r="D37" s="14">
        <v>1</v>
      </c>
      <c r="E37" s="1"/>
      <c r="F37" s="15"/>
      <c r="G37" s="14"/>
      <c r="H37" s="1"/>
      <c r="I37" s="1"/>
      <c r="J37" s="14"/>
      <c r="K37" s="1"/>
      <c r="L37" s="15">
        <v>44908</v>
      </c>
      <c r="M37" s="14">
        <v>1</v>
      </c>
      <c r="N37" s="36">
        <v>2</v>
      </c>
    </row>
  </sheetData>
  <mergeCells count="11">
    <mergeCell ref="L1:N1"/>
    <mergeCell ref="A2:N2"/>
    <mergeCell ref="A20:N20"/>
    <mergeCell ref="A28:N28"/>
    <mergeCell ref="B3:D3"/>
    <mergeCell ref="E3:G3"/>
    <mergeCell ref="H3:J3"/>
    <mergeCell ref="K3:M3"/>
    <mergeCell ref="A5:N5"/>
    <mergeCell ref="A3:A4"/>
    <mergeCell ref="A12:N12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51"/>
  <sheetViews>
    <sheetView tabSelected="1" workbookViewId="0">
      <selection activeCell="X46" sqref="X46"/>
    </sheetView>
  </sheetViews>
  <sheetFormatPr defaultRowHeight="15" x14ac:dyDescent="0.25"/>
  <cols>
    <col min="1" max="1" width="15.5703125" style="17" customWidth="1"/>
    <col min="2" max="2" width="11.5703125" style="17" customWidth="1"/>
    <col min="3" max="3" width="11" style="17" customWidth="1"/>
    <col min="4" max="4" width="6" style="17" customWidth="1"/>
    <col min="5" max="5" width="11.42578125" style="17" customWidth="1"/>
    <col min="6" max="6" width="10.28515625" style="17" customWidth="1"/>
    <col min="7" max="7" width="5.5703125" style="17" customWidth="1"/>
    <col min="8" max="8" width="11.7109375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9.42578125" style="17" customWidth="1"/>
    <col min="18" max="19" width="10" style="17" customWidth="1"/>
    <col min="20" max="20" width="12" style="17" customWidth="1"/>
    <col min="21" max="16384" width="9.140625" style="17"/>
  </cols>
  <sheetData>
    <row r="1" spans="1:45" s="2" customFormat="1" ht="31.5" customHeight="1" x14ac:dyDescent="0.25">
      <c r="L1" s="16"/>
      <c r="R1" s="68" t="s">
        <v>59</v>
      </c>
      <c r="S1" s="68"/>
      <c r="T1" s="68"/>
    </row>
    <row r="2" spans="1:45" s="2" customFormat="1" ht="61.5" customHeight="1" thickBot="1" x14ac:dyDescent="0.3">
      <c r="A2" s="69" t="s">
        <v>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45" ht="15.75" thickBot="1" x14ac:dyDescent="0.3">
      <c r="A3" s="78" t="s">
        <v>0</v>
      </c>
      <c r="B3" s="75" t="s">
        <v>50</v>
      </c>
      <c r="C3" s="76"/>
      <c r="D3" s="77"/>
      <c r="E3" s="75" t="s">
        <v>51</v>
      </c>
      <c r="F3" s="76"/>
      <c r="G3" s="77"/>
      <c r="H3" s="75" t="s">
        <v>52</v>
      </c>
      <c r="I3" s="76"/>
      <c r="J3" s="77"/>
      <c r="K3" s="75" t="s">
        <v>53</v>
      </c>
      <c r="L3" s="76"/>
      <c r="M3" s="77"/>
      <c r="N3" s="75" t="s">
        <v>54</v>
      </c>
      <c r="O3" s="76"/>
      <c r="P3" s="77"/>
      <c r="Q3" s="3" t="s">
        <v>5</v>
      </c>
      <c r="R3" s="75" t="s">
        <v>5</v>
      </c>
      <c r="S3" s="76"/>
      <c r="T3" s="77"/>
    </row>
    <row r="4" spans="1:45" ht="90" thickBot="1" x14ac:dyDescent="0.3">
      <c r="A4" s="79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55</v>
      </c>
      <c r="R4" s="10" t="s">
        <v>56</v>
      </c>
      <c r="S4" s="10" t="s">
        <v>58</v>
      </c>
      <c r="T4" s="4" t="s">
        <v>57</v>
      </c>
    </row>
    <row r="5" spans="1:45" ht="16.5" thickBot="1" x14ac:dyDescent="0.3">
      <c r="A5" s="72" t="s">
        <v>19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80"/>
      <c r="S5" s="81"/>
      <c r="T5" s="82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.75" thickBot="1" x14ac:dyDescent="0.3">
      <c r="A6" s="19" t="s">
        <v>10</v>
      </c>
      <c r="B6" s="20"/>
      <c r="C6" s="34">
        <v>44580</v>
      </c>
      <c r="D6" s="21">
        <v>1</v>
      </c>
      <c r="E6" s="20"/>
      <c r="F6" s="34">
        <v>44620</v>
      </c>
      <c r="G6" s="21">
        <v>1</v>
      </c>
      <c r="H6" s="20"/>
      <c r="I6" s="34">
        <v>44634</v>
      </c>
      <c r="J6" s="21">
        <v>1</v>
      </c>
      <c r="K6" s="20"/>
      <c r="L6" s="34" t="s">
        <v>103</v>
      </c>
      <c r="M6" s="21">
        <v>2</v>
      </c>
      <c r="N6" s="20"/>
      <c r="O6" s="34">
        <v>44692</v>
      </c>
      <c r="P6" s="21">
        <v>1</v>
      </c>
      <c r="Q6" s="37">
        <f t="shared" ref="Q6:Q15" si="0">SUM(P6,M6,J6,G6,D6)</f>
        <v>6</v>
      </c>
      <c r="R6" s="37">
        <f>SUM(Q6+'НОО I полуг '!N6)</f>
        <v>11</v>
      </c>
      <c r="S6" s="20">
        <v>163</v>
      </c>
      <c r="T6" s="38">
        <f t="shared" ref="T6:T15" si="1">(R6/S6)*100</f>
        <v>6.7484662576687118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4.75" thickBot="1" x14ac:dyDescent="0.3">
      <c r="A7" s="19" t="s">
        <v>11</v>
      </c>
      <c r="B7" s="20"/>
      <c r="C7" s="20"/>
      <c r="D7" s="21"/>
      <c r="E7" s="20"/>
      <c r="F7" s="20"/>
      <c r="G7" s="21"/>
      <c r="H7" s="20"/>
      <c r="I7" s="20"/>
      <c r="J7" s="21"/>
      <c r="K7" s="20"/>
      <c r="L7" s="34">
        <v>44679</v>
      </c>
      <c r="M7" s="21">
        <v>1</v>
      </c>
      <c r="N7" s="20"/>
      <c r="O7" s="34">
        <v>44697</v>
      </c>
      <c r="P7" s="21">
        <v>1</v>
      </c>
      <c r="Q7" s="37">
        <f t="shared" si="0"/>
        <v>2</v>
      </c>
      <c r="R7" s="37">
        <f>SUM(Q7+'НОО I полуг '!N7)</f>
        <v>3</v>
      </c>
      <c r="S7" s="20">
        <v>132</v>
      </c>
      <c r="T7" s="38">
        <f t="shared" si="1"/>
        <v>2.2727272727272729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 thickBot="1" x14ac:dyDescent="0.3">
      <c r="A8" s="19" t="s">
        <v>13</v>
      </c>
      <c r="B8" s="20"/>
      <c r="C8" s="20"/>
      <c r="D8" s="21"/>
      <c r="E8" s="20"/>
      <c r="F8" s="34">
        <v>44600</v>
      </c>
      <c r="G8" s="21">
        <v>1</v>
      </c>
      <c r="H8" s="20"/>
      <c r="I8" s="34">
        <v>44630</v>
      </c>
      <c r="J8" s="21">
        <v>1</v>
      </c>
      <c r="K8" s="20"/>
      <c r="L8" s="34">
        <v>44676</v>
      </c>
      <c r="M8" s="21">
        <v>1</v>
      </c>
      <c r="N8" s="20"/>
      <c r="O8" s="34">
        <v>44693</v>
      </c>
      <c r="P8" s="21">
        <v>1</v>
      </c>
      <c r="Q8" s="37">
        <f t="shared" si="0"/>
        <v>4</v>
      </c>
      <c r="R8" s="37">
        <f>SUM(Q8+'НОО I полуг '!N8)</f>
        <v>8</v>
      </c>
      <c r="S8" s="20">
        <v>129</v>
      </c>
      <c r="T8" s="38">
        <f t="shared" si="1"/>
        <v>6.2015503875968996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15.75" thickBot="1" x14ac:dyDescent="0.3">
      <c r="A9" s="19" t="s">
        <v>14</v>
      </c>
      <c r="B9" s="20"/>
      <c r="C9" s="34">
        <v>44571</v>
      </c>
      <c r="D9" s="21">
        <v>1</v>
      </c>
      <c r="E9" s="20"/>
      <c r="F9" s="34">
        <v>44599</v>
      </c>
      <c r="G9" s="21">
        <v>1</v>
      </c>
      <c r="H9" s="20"/>
      <c r="I9" s="34">
        <v>44627</v>
      </c>
      <c r="J9" s="21">
        <v>1</v>
      </c>
      <c r="K9" s="20"/>
      <c r="L9" s="20"/>
      <c r="M9" s="21"/>
      <c r="N9" s="20"/>
      <c r="O9" s="34">
        <v>44683</v>
      </c>
      <c r="P9" s="21">
        <v>1</v>
      </c>
      <c r="Q9" s="37">
        <f t="shared" si="0"/>
        <v>4</v>
      </c>
      <c r="R9" s="37">
        <f>SUM(Q9+'НОО I полуг '!N9)</f>
        <v>6</v>
      </c>
      <c r="S9" s="20">
        <v>66</v>
      </c>
      <c r="T9" s="38">
        <f t="shared" si="1"/>
        <v>9.0909090909090917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24.75" thickBot="1" x14ac:dyDescent="0.3">
      <c r="A10" s="19" t="s">
        <v>76</v>
      </c>
      <c r="B10" s="20"/>
      <c r="C10" s="34">
        <v>44591</v>
      </c>
      <c r="D10" s="21">
        <v>1</v>
      </c>
      <c r="E10" s="20"/>
      <c r="F10" s="34">
        <v>44612</v>
      </c>
      <c r="G10" s="21">
        <v>1</v>
      </c>
      <c r="H10" s="20"/>
      <c r="I10" s="34">
        <v>44636</v>
      </c>
      <c r="J10" s="21">
        <v>1</v>
      </c>
      <c r="K10" s="20"/>
      <c r="L10" s="34">
        <v>44671</v>
      </c>
      <c r="M10" s="21">
        <v>1</v>
      </c>
      <c r="N10" s="20"/>
      <c r="O10" s="34">
        <v>44696</v>
      </c>
      <c r="P10" s="21">
        <v>1</v>
      </c>
      <c r="Q10" s="37">
        <v>5</v>
      </c>
      <c r="R10" s="37">
        <v>7</v>
      </c>
      <c r="S10" s="20">
        <v>68</v>
      </c>
      <c r="T10" s="38">
        <f t="shared" si="1"/>
        <v>10.294117647058822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ht="24.75" thickBot="1" x14ac:dyDescent="0.3">
      <c r="A11" s="19" t="s">
        <v>20</v>
      </c>
      <c r="B11" s="20"/>
      <c r="C11" s="34">
        <v>44587</v>
      </c>
      <c r="D11" s="21">
        <v>1</v>
      </c>
      <c r="E11" s="20"/>
      <c r="F11" s="34">
        <v>44612</v>
      </c>
      <c r="G11" s="21">
        <v>1</v>
      </c>
      <c r="H11" s="20"/>
      <c r="I11" s="34">
        <v>44647</v>
      </c>
      <c r="J11" s="21">
        <v>1</v>
      </c>
      <c r="K11" s="20"/>
      <c r="L11" s="34">
        <v>44678</v>
      </c>
      <c r="M11" s="21">
        <v>1</v>
      </c>
      <c r="N11" s="20"/>
      <c r="O11" s="34">
        <v>44692</v>
      </c>
      <c r="P11" s="21">
        <v>1</v>
      </c>
      <c r="Q11" s="37">
        <f t="shared" si="0"/>
        <v>5</v>
      </c>
      <c r="R11" s="37">
        <f>SUM(Q11+'НОО I полуг '!N10)</f>
        <v>7</v>
      </c>
      <c r="S11" s="20">
        <v>68</v>
      </c>
      <c r="T11" s="38">
        <f t="shared" si="1"/>
        <v>10.294117647058822</v>
      </c>
      <c r="U11" s="18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18"/>
      <c r="AS11" s="18"/>
    </row>
    <row r="12" spans="1:45" ht="15.75" thickBot="1" x14ac:dyDescent="0.3">
      <c r="A12" s="19" t="s">
        <v>15</v>
      </c>
      <c r="B12" s="20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0"/>
      <c r="O12" s="20"/>
      <c r="P12" s="21"/>
      <c r="Q12" s="37">
        <f t="shared" si="0"/>
        <v>0</v>
      </c>
      <c r="R12" s="37" t="e">
        <f>SUM(Q12+'НОО I полуг '!#REF!)</f>
        <v>#REF!</v>
      </c>
      <c r="S12" s="20"/>
      <c r="T12" s="38" t="e">
        <f t="shared" si="1"/>
        <v>#REF!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24.75" thickBot="1" x14ac:dyDescent="0.3">
      <c r="A13" s="19" t="s">
        <v>16</v>
      </c>
      <c r="B13" s="20"/>
      <c r="C13" s="20"/>
      <c r="D13" s="21"/>
      <c r="E13" s="20"/>
      <c r="F13" s="20"/>
      <c r="G13" s="21"/>
      <c r="H13" s="20"/>
      <c r="I13" s="20"/>
      <c r="J13" s="21"/>
      <c r="K13" s="20"/>
      <c r="L13" s="20"/>
      <c r="M13" s="21"/>
      <c r="N13" s="20"/>
      <c r="O13" s="20"/>
      <c r="P13" s="21"/>
      <c r="Q13" s="37">
        <f t="shared" si="0"/>
        <v>0</v>
      </c>
      <c r="R13" s="37" t="e">
        <f>SUM(Q13+'НОО I полуг '!#REF!)</f>
        <v>#REF!</v>
      </c>
      <c r="S13" s="20"/>
      <c r="T13" s="38" t="e">
        <f t="shared" si="1"/>
        <v>#REF!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ht="15.75" thickBot="1" x14ac:dyDescent="0.3">
      <c r="A14" s="19" t="s">
        <v>17</v>
      </c>
      <c r="B14" s="20"/>
      <c r="C14" s="20"/>
      <c r="D14" s="21"/>
      <c r="E14" s="20"/>
      <c r="F14" s="20"/>
      <c r="G14" s="21"/>
      <c r="H14" s="20"/>
      <c r="I14" s="20"/>
      <c r="J14" s="21"/>
      <c r="K14" s="20"/>
      <c r="L14" s="20"/>
      <c r="M14" s="21"/>
      <c r="N14" s="20"/>
      <c r="O14" s="20"/>
      <c r="P14" s="21"/>
      <c r="Q14" s="37">
        <f t="shared" si="0"/>
        <v>0</v>
      </c>
      <c r="R14" s="37" t="e">
        <f>SUM(Q14+'НОО I полуг '!#REF!)</f>
        <v>#REF!</v>
      </c>
      <c r="S14" s="20"/>
      <c r="T14" s="38" t="e">
        <f t="shared" si="1"/>
        <v>#REF!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24.75" thickBot="1" x14ac:dyDescent="0.3">
      <c r="A15" s="19" t="s">
        <v>18</v>
      </c>
      <c r="B15" s="20"/>
      <c r="C15" s="20"/>
      <c r="D15" s="21"/>
      <c r="E15" s="20"/>
      <c r="F15" s="20"/>
      <c r="G15" s="21"/>
      <c r="H15" s="20"/>
      <c r="I15" s="20"/>
      <c r="J15" s="21"/>
      <c r="K15" s="20"/>
      <c r="L15" s="20"/>
      <c r="M15" s="21"/>
      <c r="N15" s="20"/>
      <c r="O15" s="20"/>
      <c r="P15" s="21"/>
      <c r="Q15" s="37">
        <f t="shared" si="0"/>
        <v>0</v>
      </c>
      <c r="R15" s="37" t="e">
        <f>SUM(Q15+'НОО I полуг '!#REF!)</f>
        <v>#REF!</v>
      </c>
      <c r="S15" s="20"/>
      <c r="T15" s="38" t="e">
        <f t="shared" si="1"/>
        <v>#REF!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6.5" thickBot="1" x14ac:dyDescent="0.3">
      <c r="A16" s="72" t="s">
        <v>98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/>
      <c r="R16" s="80"/>
      <c r="S16" s="81"/>
      <c r="T16" s="82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15.75" thickBot="1" x14ac:dyDescent="0.3">
      <c r="A17" s="19" t="s">
        <v>10</v>
      </c>
      <c r="B17" s="20"/>
      <c r="C17" s="34">
        <v>44585</v>
      </c>
      <c r="D17" s="21">
        <v>1</v>
      </c>
      <c r="E17" s="20"/>
      <c r="F17" s="34">
        <v>44620</v>
      </c>
      <c r="G17" s="21">
        <v>1</v>
      </c>
      <c r="H17" s="20"/>
      <c r="I17" s="34"/>
      <c r="J17" s="21"/>
      <c r="K17" s="20"/>
      <c r="L17" s="34">
        <v>44670</v>
      </c>
      <c r="M17" s="21">
        <v>1</v>
      </c>
      <c r="N17" s="20"/>
      <c r="O17" s="34">
        <v>44686</v>
      </c>
      <c r="P17" s="21">
        <v>1</v>
      </c>
      <c r="Q17" s="37">
        <f t="shared" ref="Q17:Q25" si="2">SUM(P17,M17,J17,G17,D17)</f>
        <v>4</v>
      </c>
      <c r="R17" s="37">
        <f>SUM(Q17+'НОО I полуг '!N21)</f>
        <v>10</v>
      </c>
      <c r="S17" s="20">
        <v>131</v>
      </c>
      <c r="T17" s="38">
        <f t="shared" ref="T17:T25" si="3">(R17/S17)*100</f>
        <v>7.6335877862595423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24.75" thickBot="1" x14ac:dyDescent="0.3">
      <c r="A18" s="19" t="s">
        <v>11</v>
      </c>
      <c r="B18" s="20"/>
      <c r="C18" s="20"/>
      <c r="D18" s="21"/>
      <c r="E18" s="20"/>
      <c r="F18" s="20"/>
      <c r="G18" s="21"/>
      <c r="H18" s="20"/>
      <c r="I18" s="20"/>
      <c r="J18" s="21"/>
      <c r="K18" s="20"/>
      <c r="L18" s="20"/>
      <c r="M18" s="21"/>
      <c r="N18" s="20"/>
      <c r="O18" s="34">
        <v>44684</v>
      </c>
      <c r="P18" s="21">
        <v>1</v>
      </c>
      <c r="Q18" s="37">
        <f t="shared" si="2"/>
        <v>1</v>
      </c>
      <c r="R18" s="37">
        <f>SUM(Q18+'НОО I полуг '!N22)</f>
        <v>1</v>
      </c>
      <c r="S18" s="20">
        <v>131</v>
      </c>
      <c r="T18" s="38">
        <f t="shared" si="3"/>
        <v>0.76335877862595414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5.75" thickBot="1" x14ac:dyDescent="0.3">
      <c r="A19" s="19" t="s">
        <v>13</v>
      </c>
      <c r="B19" s="20"/>
      <c r="C19" s="20"/>
      <c r="D19" s="21"/>
      <c r="E19" s="20"/>
      <c r="F19" s="34">
        <v>44600</v>
      </c>
      <c r="G19" s="21">
        <v>1</v>
      </c>
      <c r="H19" s="20"/>
      <c r="I19" s="34">
        <v>44623</v>
      </c>
      <c r="J19" s="21">
        <v>1</v>
      </c>
      <c r="K19" s="20"/>
      <c r="L19" s="34">
        <v>44665</v>
      </c>
      <c r="M19" s="21">
        <v>1</v>
      </c>
      <c r="N19" s="20"/>
      <c r="O19" s="34">
        <v>44689</v>
      </c>
      <c r="P19" s="21">
        <v>1</v>
      </c>
      <c r="Q19" s="37">
        <f t="shared" si="2"/>
        <v>4</v>
      </c>
      <c r="R19" s="37">
        <f>SUM(Q19+'НОО I полуг '!N23)</f>
        <v>8</v>
      </c>
      <c r="S19" s="20">
        <v>130</v>
      </c>
      <c r="T19" s="38">
        <f t="shared" si="3"/>
        <v>6.1538461538461542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5.75" thickBot="1" x14ac:dyDescent="0.3">
      <c r="A20" s="19" t="s">
        <v>14</v>
      </c>
      <c r="B20" s="20"/>
      <c r="C20" s="34">
        <v>44574</v>
      </c>
      <c r="D20" s="21">
        <v>1</v>
      </c>
      <c r="E20" s="20"/>
      <c r="F20" s="20"/>
      <c r="G20" s="21"/>
      <c r="H20" s="20"/>
      <c r="I20" s="20"/>
      <c r="J20" s="21"/>
      <c r="K20" s="20"/>
      <c r="L20" s="34">
        <v>44658</v>
      </c>
      <c r="M20" s="21">
        <v>1</v>
      </c>
      <c r="N20" s="20"/>
      <c r="O20" s="34">
        <v>44685</v>
      </c>
      <c r="P20" s="21">
        <v>1</v>
      </c>
      <c r="Q20" s="37">
        <f t="shared" si="2"/>
        <v>3</v>
      </c>
      <c r="R20" s="37">
        <f>SUM(Q20+'НОО I полуг '!N24)</f>
        <v>5</v>
      </c>
      <c r="S20" s="20">
        <v>65</v>
      </c>
      <c r="T20" s="38">
        <f t="shared" si="3"/>
        <v>7.6923076923076925</v>
      </c>
    </row>
    <row r="21" spans="1:45" ht="15.75" thickBot="1" x14ac:dyDescent="0.3">
      <c r="A21" s="19" t="s">
        <v>15</v>
      </c>
      <c r="B21" s="20"/>
      <c r="C21" s="20"/>
      <c r="D21" s="21"/>
      <c r="E21" s="20"/>
      <c r="F21" s="20"/>
      <c r="G21" s="21"/>
      <c r="H21" s="20"/>
      <c r="I21" s="20"/>
      <c r="J21" s="21"/>
      <c r="K21" s="20"/>
      <c r="L21" s="20"/>
      <c r="M21" s="21"/>
      <c r="N21" s="20"/>
      <c r="O21" s="20"/>
      <c r="P21" s="21"/>
      <c r="Q21" s="37">
        <f t="shared" si="2"/>
        <v>0</v>
      </c>
      <c r="R21" s="37">
        <f>SUM(Q21+'НОО I полуг '!N25)</f>
        <v>0</v>
      </c>
      <c r="S21" s="20"/>
      <c r="T21" s="38" t="e">
        <f t="shared" si="3"/>
        <v>#DIV/0!</v>
      </c>
    </row>
    <row r="22" spans="1:45" ht="24.75" thickBot="1" x14ac:dyDescent="0.3">
      <c r="A22" s="19" t="s">
        <v>76</v>
      </c>
      <c r="B22" s="20"/>
      <c r="C22" s="34">
        <v>44573</v>
      </c>
      <c r="D22" s="21">
        <v>1</v>
      </c>
      <c r="E22" s="20"/>
      <c r="F22" s="34">
        <v>44606</v>
      </c>
      <c r="G22" s="21">
        <v>1</v>
      </c>
      <c r="H22" s="20"/>
      <c r="I22" s="34">
        <v>44648</v>
      </c>
      <c r="J22" s="21">
        <v>1</v>
      </c>
      <c r="K22" s="20"/>
      <c r="L22" s="20"/>
      <c r="M22" s="21"/>
      <c r="N22" s="20"/>
      <c r="O22" s="34">
        <v>44683</v>
      </c>
      <c r="P22" s="21">
        <v>1</v>
      </c>
      <c r="Q22" s="37">
        <f t="shared" si="2"/>
        <v>4</v>
      </c>
      <c r="R22" s="37">
        <f>SUM(Q22+'НОО I полуг '!N26)</f>
        <v>9</v>
      </c>
      <c r="S22" s="20">
        <v>67</v>
      </c>
      <c r="T22" s="38">
        <f t="shared" si="3"/>
        <v>13.432835820895523</v>
      </c>
    </row>
    <row r="23" spans="1:45" ht="24.75" thickBot="1" x14ac:dyDescent="0.3">
      <c r="A23" s="19" t="s">
        <v>20</v>
      </c>
      <c r="B23" s="20"/>
      <c r="C23" s="34">
        <v>44950</v>
      </c>
      <c r="D23" s="21">
        <v>1</v>
      </c>
      <c r="E23" s="20"/>
      <c r="F23" s="34"/>
      <c r="G23" s="21"/>
      <c r="H23" s="20"/>
      <c r="I23" s="34">
        <v>44999</v>
      </c>
      <c r="J23" s="21">
        <v>1</v>
      </c>
      <c r="K23" s="20"/>
      <c r="L23" s="34">
        <v>45043</v>
      </c>
      <c r="M23" s="21">
        <v>1</v>
      </c>
      <c r="N23" s="20"/>
      <c r="O23" s="34">
        <v>44692</v>
      </c>
      <c r="P23" s="21">
        <v>1</v>
      </c>
      <c r="Q23" s="37">
        <f t="shared" si="2"/>
        <v>4</v>
      </c>
      <c r="R23" s="37" t="e">
        <f>SUM(Q23+'НОО I полуг '!#REF!)</f>
        <v>#REF!</v>
      </c>
      <c r="S23" s="20">
        <v>67</v>
      </c>
      <c r="T23" s="38" t="e">
        <f t="shared" si="3"/>
        <v>#REF!</v>
      </c>
    </row>
    <row r="24" spans="1:45" ht="24.75" thickBot="1" x14ac:dyDescent="0.3">
      <c r="A24" s="19" t="s">
        <v>16</v>
      </c>
      <c r="B24" s="20"/>
      <c r="C24" s="20"/>
      <c r="D24" s="21"/>
      <c r="E24" s="20"/>
      <c r="F24" s="20"/>
      <c r="G24" s="21"/>
      <c r="H24" s="20"/>
      <c r="I24" s="20"/>
      <c r="J24" s="21"/>
      <c r="K24" s="20"/>
      <c r="L24" s="20"/>
      <c r="M24" s="21"/>
      <c r="N24" s="20"/>
      <c r="O24" s="20"/>
      <c r="P24" s="21"/>
      <c r="Q24" s="37">
        <f t="shared" si="2"/>
        <v>0</v>
      </c>
      <c r="R24" s="37" t="e">
        <f>SUM(Q24+'НОО I полуг '!#REF!)</f>
        <v>#REF!</v>
      </c>
      <c r="S24" s="20"/>
      <c r="T24" s="38" t="e">
        <f t="shared" si="3"/>
        <v>#REF!</v>
      </c>
    </row>
    <row r="25" spans="1:45" ht="15.75" thickBot="1" x14ac:dyDescent="0.3">
      <c r="A25" s="19" t="s">
        <v>17</v>
      </c>
      <c r="B25" s="56"/>
      <c r="C25" s="56"/>
      <c r="D25" s="57"/>
      <c r="E25" s="56"/>
      <c r="F25" s="56"/>
      <c r="G25" s="57"/>
      <c r="H25" s="56"/>
      <c r="I25" s="56"/>
      <c r="J25" s="57"/>
      <c r="K25" s="56"/>
      <c r="L25" s="56"/>
      <c r="M25" s="57"/>
      <c r="N25" s="56"/>
      <c r="O25" s="56"/>
      <c r="P25" s="57"/>
      <c r="Q25" s="58">
        <f t="shared" si="2"/>
        <v>0</v>
      </c>
      <c r="R25" s="58" t="e">
        <f>SUM(Q25+'НОО I полуг '!#REF!)</f>
        <v>#REF!</v>
      </c>
      <c r="S25" s="56"/>
      <c r="T25" s="59" t="e">
        <f t="shared" si="3"/>
        <v>#REF!</v>
      </c>
    </row>
    <row r="26" spans="1:45" ht="24.75" thickBot="1" x14ac:dyDescent="0.3">
      <c r="A26" s="55" t="s">
        <v>18</v>
      </c>
      <c r="B26" s="62"/>
      <c r="C26" s="62"/>
      <c r="D26" s="63"/>
      <c r="E26" s="62"/>
      <c r="F26" s="62"/>
      <c r="G26" s="63"/>
      <c r="H26" s="62"/>
      <c r="I26" s="62"/>
      <c r="J26" s="63"/>
      <c r="K26" s="62"/>
      <c r="L26" s="62"/>
      <c r="M26" s="63"/>
      <c r="N26" s="62"/>
      <c r="O26" s="62"/>
      <c r="P26" s="63"/>
      <c r="Q26" s="64"/>
      <c r="R26" s="58" t="e">
        <f>SUM(Q26+'НОО I полуг '!#REF!)</f>
        <v>#REF!</v>
      </c>
      <c r="S26" s="62"/>
      <c r="T26" s="65"/>
    </row>
    <row r="27" spans="1:45" ht="16.5" thickBot="1" x14ac:dyDescent="0.3">
      <c r="A27" s="47" t="s">
        <v>99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83"/>
      <c r="S27" s="84"/>
      <c r="T27" s="85"/>
    </row>
    <row r="28" spans="1:45" ht="15.75" thickBot="1" x14ac:dyDescent="0.3">
      <c r="A28" s="19" t="s">
        <v>10</v>
      </c>
      <c r="B28" s="20"/>
      <c r="C28" s="34">
        <v>44585</v>
      </c>
      <c r="D28" s="21">
        <v>1</v>
      </c>
      <c r="E28" s="20"/>
      <c r="F28" s="34">
        <v>44620</v>
      </c>
      <c r="G28" s="21">
        <v>1</v>
      </c>
      <c r="H28" s="20"/>
      <c r="I28" s="20"/>
      <c r="J28" s="21"/>
      <c r="K28" s="20"/>
      <c r="L28" s="34">
        <v>44670</v>
      </c>
      <c r="M28" s="21">
        <v>1</v>
      </c>
      <c r="N28" s="20"/>
      <c r="O28" s="34">
        <v>44686</v>
      </c>
      <c r="P28" s="21">
        <v>1</v>
      </c>
      <c r="Q28" s="37">
        <f t="shared" ref="Q28:Q35" si="4">SUM(P28,M28,J28,G28,D28)</f>
        <v>4</v>
      </c>
      <c r="R28" s="37">
        <v>10</v>
      </c>
      <c r="S28" s="20">
        <v>131</v>
      </c>
      <c r="T28" s="38">
        <f t="shared" ref="T28:T35" si="5">(R28/S28)*100</f>
        <v>7.6335877862595423</v>
      </c>
    </row>
    <row r="29" spans="1:45" ht="24.75" thickBot="1" x14ac:dyDescent="0.3">
      <c r="A29" s="19" t="s">
        <v>11</v>
      </c>
      <c r="B29" s="20"/>
      <c r="C29" s="20"/>
      <c r="D29" s="21"/>
      <c r="E29" s="20"/>
      <c r="F29" s="20"/>
      <c r="G29" s="21"/>
      <c r="H29" s="20"/>
      <c r="I29" s="20"/>
      <c r="J29" s="21"/>
      <c r="K29" s="20"/>
      <c r="L29" s="34"/>
      <c r="M29" s="21"/>
      <c r="N29" s="20"/>
      <c r="O29" s="34">
        <v>44684</v>
      </c>
      <c r="P29" s="21">
        <v>1</v>
      </c>
      <c r="Q29" s="37">
        <f t="shared" si="4"/>
        <v>1</v>
      </c>
      <c r="R29" s="37">
        <f>SUM(Q29+'НОО I полуг '!N33)</f>
        <v>7</v>
      </c>
      <c r="S29" s="20">
        <v>130</v>
      </c>
      <c r="T29" s="38">
        <f t="shared" si="5"/>
        <v>5.384615384615385</v>
      </c>
    </row>
    <row r="30" spans="1:45" ht="15.75" thickBot="1" x14ac:dyDescent="0.3">
      <c r="A30" s="19" t="s">
        <v>13</v>
      </c>
      <c r="B30" s="20"/>
      <c r="C30" s="20"/>
      <c r="D30" s="21"/>
      <c r="E30" s="20"/>
      <c r="F30" s="34">
        <v>44600</v>
      </c>
      <c r="G30" s="21">
        <v>1</v>
      </c>
      <c r="H30" s="20"/>
      <c r="I30" s="34">
        <v>44623</v>
      </c>
      <c r="J30" s="21">
        <v>1</v>
      </c>
      <c r="K30" s="20"/>
      <c r="L30" s="34">
        <v>44665</v>
      </c>
      <c r="M30" s="21">
        <v>1</v>
      </c>
      <c r="N30" s="20"/>
      <c r="O30" s="34">
        <v>44689</v>
      </c>
      <c r="P30" s="21">
        <v>1</v>
      </c>
      <c r="Q30" s="37">
        <f t="shared" si="4"/>
        <v>4</v>
      </c>
      <c r="R30" s="37">
        <f>SUM(Q30+'НОО I полуг '!N34)</f>
        <v>7</v>
      </c>
      <c r="S30" s="20">
        <v>130</v>
      </c>
      <c r="T30" s="38">
        <f t="shared" si="5"/>
        <v>5.384615384615385</v>
      </c>
    </row>
    <row r="31" spans="1:45" ht="15.75" thickBot="1" x14ac:dyDescent="0.3">
      <c r="A31" s="19" t="s">
        <v>14</v>
      </c>
      <c r="B31" s="20"/>
      <c r="C31" s="34">
        <v>44574</v>
      </c>
      <c r="D31" s="21">
        <v>1</v>
      </c>
      <c r="E31" s="20"/>
      <c r="F31" s="20"/>
      <c r="G31" s="21"/>
      <c r="H31" s="20"/>
      <c r="I31" s="20"/>
      <c r="J31" s="21"/>
      <c r="K31" s="20"/>
      <c r="L31" s="34">
        <v>44658</v>
      </c>
      <c r="M31" s="21">
        <v>1</v>
      </c>
      <c r="N31" s="20"/>
      <c r="O31" s="34">
        <v>44685</v>
      </c>
      <c r="P31" s="21"/>
      <c r="Q31" s="37">
        <f t="shared" si="4"/>
        <v>2</v>
      </c>
      <c r="R31" s="37">
        <f>SUM(Q31+'НОО I полуг '!N35)</f>
        <v>2</v>
      </c>
      <c r="S31" s="20">
        <v>65</v>
      </c>
      <c r="T31" s="38">
        <f t="shared" si="5"/>
        <v>3.0769230769230771</v>
      </c>
    </row>
    <row r="32" spans="1:45" ht="15.75" thickBot="1" x14ac:dyDescent="0.3">
      <c r="A32" s="19" t="s">
        <v>15</v>
      </c>
      <c r="B32" s="20"/>
      <c r="C32" s="20"/>
      <c r="D32" s="21"/>
      <c r="E32" s="20"/>
      <c r="F32" s="20"/>
      <c r="G32" s="21"/>
      <c r="H32" s="20"/>
      <c r="I32" s="20"/>
      <c r="J32" s="21"/>
      <c r="K32" s="20"/>
      <c r="L32" s="20"/>
      <c r="M32" s="21"/>
      <c r="N32" s="20"/>
      <c r="O32" s="20"/>
      <c r="P32" s="21"/>
      <c r="Q32" s="37">
        <f t="shared" si="4"/>
        <v>0</v>
      </c>
      <c r="R32" s="37">
        <f>SUM(Q32+'НОО I полуг '!N36)</f>
        <v>3</v>
      </c>
      <c r="S32" s="20">
        <v>32</v>
      </c>
      <c r="T32" s="38">
        <f t="shared" si="5"/>
        <v>9.375</v>
      </c>
    </row>
    <row r="33" spans="1:20" ht="24.75" thickBot="1" x14ac:dyDescent="0.3">
      <c r="A33" s="19" t="s">
        <v>76</v>
      </c>
      <c r="B33" s="20"/>
      <c r="C33" s="34">
        <v>44573</v>
      </c>
      <c r="D33" s="21">
        <v>1</v>
      </c>
      <c r="E33" s="20"/>
      <c r="F33" s="34">
        <v>44606</v>
      </c>
      <c r="G33" s="21">
        <v>1</v>
      </c>
      <c r="H33" s="20"/>
      <c r="I33" s="34">
        <v>44648</v>
      </c>
      <c r="J33" s="21">
        <v>1</v>
      </c>
      <c r="K33" s="20"/>
      <c r="L33" s="20"/>
      <c r="M33" s="21"/>
      <c r="N33" s="20"/>
      <c r="O33" s="34">
        <v>44683</v>
      </c>
      <c r="P33" s="21">
        <v>1</v>
      </c>
      <c r="Q33" s="37">
        <f t="shared" si="4"/>
        <v>4</v>
      </c>
      <c r="R33" s="37" t="e">
        <f>SUM(Q33+'НОО I полуг '!#REF!)</f>
        <v>#REF!</v>
      </c>
      <c r="S33" s="20">
        <v>67</v>
      </c>
      <c r="T33" s="38" t="e">
        <f t="shared" si="5"/>
        <v>#REF!</v>
      </c>
    </row>
    <row r="34" spans="1:20" ht="24.75" thickBot="1" x14ac:dyDescent="0.3">
      <c r="A34" s="19" t="s">
        <v>20</v>
      </c>
      <c r="B34" s="20"/>
      <c r="C34" s="34">
        <v>44592</v>
      </c>
      <c r="D34" s="21">
        <v>1</v>
      </c>
      <c r="E34" s="20"/>
      <c r="F34" s="34">
        <v>44620</v>
      </c>
      <c r="G34" s="21">
        <v>1</v>
      </c>
      <c r="H34" s="20"/>
      <c r="I34" s="34">
        <v>44650</v>
      </c>
      <c r="J34" s="21">
        <v>1</v>
      </c>
      <c r="K34" s="20"/>
      <c r="L34" s="20"/>
      <c r="M34" s="21"/>
      <c r="N34" s="20"/>
      <c r="O34" s="34">
        <v>44692</v>
      </c>
      <c r="P34" s="21">
        <v>1</v>
      </c>
      <c r="Q34" s="37">
        <f t="shared" si="4"/>
        <v>4</v>
      </c>
      <c r="R34" s="37" t="e">
        <f>SUM(Q34+'НОО I полуг '!#REF!)</f>
        <v>#REF!</v>
      </c>
      <c r="S34" s="20">
        <v>67</v>
      </c>
      <c r="T34" s="38" t="e">
        <f t="shared" si="5"/>
        <v>#REF!</v>
      </c>
    </row>
    <row r="35" spans="1:20" ht="24.75" thickBot="1" x14ac:dyDescent="0.3">
      <c r="A35" s="19" t="s">
        <v>16</v>
      </c>
      <c r="B35" s="56"/>
      <c r="C35" s="56"/>
      <c r="D35" s="57"/>
      <c r="E35" s="56"/>
      <c r="F35" s="56"/>
      <c r="G35" s="57"/>
      <c r="H35" s="56"/>
      <c r="I35" s="56"/>
      <c r="J35" s="57"/>
      <c r="K35" s="56"/>
      <c r="L35" s="56"/>
      <c r="M35" s="57"/>
      <c r="N35" s="56"/>
      <c r="O35" s="56"/>
      <c r="P35" s="57"/>
      <c r="Q35" s="58">
        <f t="shared" si="4"/>
        <v>0</v>
      </c>
      <c r="R35" s="58" t="e">
        <f>SUM(Q35+'НОО I полуг '!#REF!)</f>
        <v>#REF!</v>
      </c>
      <c r="S35" s="56"/>
      <c r="T35" s="59" t="e">
        <f t="shared" si="5"/>
        <v>#REF!</v>
      </c>
    </row>
    <row r="36" spans="1:20" ht="15.75" thickBot="1" x14ac:dyDescent="0.3">
      <c r="A36" s="55" t="s">
        <v>17</v>
      </c>
      <c r="B36" s="62"/>
      <c r="C36" s="62"/>
      <c r="D36" s="63"/>
      <c r="E36" s="62"/>
      <c r="F36" s="62"/>
      <c r="G36" s="63"/>
      <c r="H36" s="62"/>
      <c r="I36" s="62"/>
      <c r="J36" s="63"/>
      <c r="K36" s="62"/>
      <c r="L36" s="62"/>
      <c r="M36" s="63"/>
      <c r="N36" s="62"/>
      <c r="O36" s="62"/>
      <c r="P36" s="63"/>
      <c r="Q36" s="64"/>
      <c r="R36" s="64"/>
      <c r="S36" s="62"/>
      <c r="T36" s="65"/>
    </row>
    <row r="37" spans="1:20" ht="24.75" thickBot="1" x14ac:dyDescent="0.3">
      <c r="A37" s="66" t="s">
        <v>18</v>
      </c>
      <c r="B37" s="62"/>
      <c r="C37" s="62"/>
      <c r="D37" s="63"/>
      <c r="E37" s="62"/>
      <c r="F37" s="62"/>
      <c r="G37" s="63"/>
      <c r="H37" s="62"/>
      <c r="I37" s="62"/>
      <c r="J37" s="63"/>
      <c r="K37" s="62"/>
      <c r="L37" s="62"/>
      <c r="M37" s="63"/>
      <c r="N37" s="62"/>
      <c r="O37" s="62"/>
      <c r="P37" s="63"/>
      <c r="Q37" s="64"/>
      <c r="R37" s="64"/>
      <c r="S37" s="62"/>
      <c r="T37" s="65"/>
    </row>
    <row r="38" spans="1:20" ht="16.5" thickBot="1" x14ac:dyDescent="0.3">
      <c r="A38" s="47" t="s">
        <v>21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  <c r="R38" s="83"/>
      <c r="S38" s="84"/>
      <c r="T38" s="85"/>
    </row>
    <row r="39" spans="1:20" ht="15.75" thickBot="1" x14ac:dyDescent="0.3">
      <c r="A39" s="19" t="s">
        <v>10</v>
      </c>
      <c r="B39" s="20"/>
      <c r="C39" s="34">
        <v>44952</v>
      </c>
      <c r="D39" s="21">
        <v>1</v>
      </c>
      <c r="E39" s="20"/>
      <c r="F39" s="34">
        <v>44972</v>
      </c>
      <c r="G39" s="21">
        <v>1</v>
      </c>
      <c r="H39" s="20"/>
      <c r="I39" s="20" t="s">
        <v>117</v>
      </c>
      <c r="J39" s="21">
        <v>2</v>
      </c>
      <c r="K39" s="34">
        <v>45021</v>
      </c>
      <c r="L39" s="35"/>
      <c r="M39" s="21">
        <v>1</v>
      </c>
      <c r="N39" s="20"/>
      <c r="O39" s="35">
        <v>45050</v>
      </c>
      <c r="P39" s="21">
        <v>1</v>
      </c>
      <c r="Q39" s="37">
        <f t="shared" ref="Q39:Q50" si="6">SUM(M39,J39,P39,G39,D39)</f>
        <v>6</v>
      </c>
      <c r="R39" s="37">
        <f>SUM(Q39+'НОО I полуг '!N29)</f>
        <v>12</v>
      </c>
      <c r="S39" s="20">
        <v>128</v>
      </c>
      <c r="T39" s="38">
        <f t="shared" ref="T39:T47" si="7">(R39/S39)*100</f>
        <v>9.375</v>
      </c>
    </row>
    <row r="40" spans="1:20" ht="24.75" thickBot="1" x14ac:dyDescent="0.3">
      <c r="A40" s="19" t="s">
        <v>12</v>
      </c>
      <c r="B40" s="20"/>
      <c r="C40" s="20"/>
      <c r="D40" s="21"/>
      <c r="E40" s="20"/>
      <c r="F40" s="20"/>
      <c r="G40" s="21"/>
      <c r="H40" s="20"/>
      <c r="I40" s="34">
        <v>44988</v>
      </c>
      <c r="J40" s="21">
        <v>1</v>
      </c>
      <c r="K40" s="20"/>
      <c r="L40" s="20"/>
      <c r="M40" s="21"/>
      <c r="N40" s="20"/>
      <c r="O40" s="34">
        <v>45058</v>
      </c>
      <c r="P40" s="21">
        <v>1</v>
      </c>
      <c r="Q40" s="37">
        <f t="shared" si="6"/>
        <v>2</v>
      </c>
      <c r="R40" s="37">
        <f>SUM(Q40+'НОО I полуг '!N30)</f>
        <v>4</v>
      </c>
      <c r="S40" s="20">
        <v>17</v>
      </c>
      <c r="T40" s="38">
        <f t="shared" si="7"/>
        <v>23.52941176470588</v>
      </c>
    </row>
    <row r="41" spans="1:20" ht="24.75" thickBot="1" x14ac:dyDescent="0.3">
      <c r="A41" s="19" t="s">
        <v>11</v>
      </c>
      <c r="B41" s="20"/>
      <c r="C41" s="20"/>
      <c r="D41" s="21"/>
      <c r="E41" s="20"/>
      <c r="F41" s="20"/>
      <c r="G41" s="21"/>
      <c r="H41" s="20"/>
      <c r="I41" s="20"/>
      <c r="J41" s="21"/>
      <c r="K41" s="20"/>
      <c r="L41" s="20"/>
      <c r="M41" s="21"/>
      <c r="N41" s="20"/>
      <c r="O41" s="20"/>
      <c r="P41" s="21"/>
      <c r="Q41" s="37">
        <f t="shared" si="6"/>
        <v>0</v>
      </c>
      <c r="R41" s="37">
        <f>SUM(Q41+'НОО I полуг '!N31)</f>
        <v>1</v>
      </c>
      <c r="S41" s="20">
        <v>128</v>
      </c>
      <c r="T41" s="38">
        <f t="shared" si="7"/>
        <v>0.78125</v>
      </c>
    </row>
    <row r="42" spans="1:20" ht="36.75" thickBot="1" x14ac:dyDescent="0.3">
      <c r="A42" s="19" t="s">
        <v>22</v>
      </c>
      <c r="B42" s="20"/>
      <c r="C42" s="20"/>
      <c r="D42" s="21"/>
      <c r="E42" s="20"/>
      <c r="F42" s="20"/>
      <c r="G42" s="21"/>
      <c r="H42" s="20"/>
      <c r="I42" s="20"/>
      <c r="J42" s="21"/>
      <c r="K42" s="20"/>
      <c r="L42" s="20"/>
      <c r="M42" s="21"/>
      <c r="N42" s="20"/>
      <c r="O42" s="34">
        <v>45051</v>
      </c>
      <c r="P42" s="21">
        <v>1</v>
      </c>
      <c r="Q42" s="37">
        <f t="shared" si="6"/>
        <v>1</v>
      </c>
      <c r="R42" s="37">
        <f>SUM(Q42+'НОО I полуг '!N32)</f>
        <v>1</v>
      </c>
      <c r="S42" s="20">
        <v>17</v>
      </c>
      <c r="T42" s="38">
        <f t="shared" si="7"/>
        <v>5.8823529411764701</v>
      </c>
    </row>
    <row r="43" spans="1:20" ht="15.75" thickBot="1" x14ac:dyDescent="0.3">
      <c r="A43" s="19" t="s">
        <v>13</v>
      </c>
      <c r="B43" s="20"/>
      <c r="C43" s="34">
        <v>44942</v>
      </c>
      <c r="D43" s="21">
        <v>1</v>
      </c>
      <c r="E43" s="20"/>
      <c r="F43" s="34">
        <v>44965</v>
      </c>
      <c r="G43" s="21">
        <v>1</v>
      </c>
      <c r="H43" s="20"/>
      <c r="I43" s="34">
        <v>44991</v>
      </c>
      <c r="J43" s="21">
        <v>1</v>
      </c>
      <c r="K43" s="34">
        <v>45027</v>
      </c>
      <c r="L43" s="34">
        <v>45041</v>
      </c>
      <c r="M43" s="21">
        <v>2</v>
      </c>
      <c r="N43" s="20"/>
      <c r="O43" s="34">
        <v>45056</v>
      </c>
      <c r="P43" s="21">
        <v>1</v>
      </c>
      <c r="Q43" s="37">
        <f t="shared" si="6"/>
        <v>6</v>
      </c>
      <c r="R43" s="37">
        <f>SUM(Q43+'НОО I полуг '!N33)</f>
        <v>12</v>
      </c>
      <c r="S43" s="20">
        <v>128</v>
      </c>
      <c r="T43" s="38">
        <f t="shared" si="7"/>
        <v>9.375</v>
      </c>
    </row>
    <row r="44" spans="1:20" ht="15.75" thickBot="1" x14ac:dyDescent="0.3">
      <c r="A44" s="19" t="s">
        <v>14</v>
      </c>
      <c r="B44" s="20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37">
        <f t="shared" si="6"/>
        <v>0</v>
      </c>
      <c r="R44" s="37">
        <f>SUM(Q44+'НОО I полуг '!N34)</f>
        <v>3</v>
      </c>
      <c r="S44" s="20">
        <v>66</v>
      </c>
      <c r="T44" s="38">
        <f t="shared" si="7"/>
        <v>4.5454545454545459</v>
      </c>
    </row>
    <row r="45" spans="1:20" ht="15.75" thickBot="1" x14ac:dyDescent="0.3">
      <c r="A45" s="19" t="s">
        <v>15</v>
      </c>
      <c r="B45" s="20"/>
      <c r="C45" s="20"/>
      <c r="D45" s="21"/>
      <c r="E45" s="20"/>
      <c r="F45" s="20"/>
      <c r="G45" s="21"/>
      <c r="H45" s="20"/>
      <c r="I45" s="20"/>
      <c r="J45" s="21"/>
      <c r="K45" s="20"/>
      <c r="L45" s="20"/>
      <c r="M45" s="21"/>
      <c r="N45" s="20"/>
      <c r="O45" s="20"/>
      <c r="P45" s="21"/>
      <c r="Q45" s="37">
        <f t="shared" si="6"/>
        <v>0</v>
      </c>
      <c r="R45" s="37">
        <v>3</v>
      </c>
      <c r="S45" s="20">
        <v>32</v>
      </c>
      <c r="T45" s="38">
        <f t="shared" si="7"/>
        <v>9.375</v>
      </c>
    </row>
    <row r="46" spans="1:20" ht="24.75" thickBot="1" x14ac:dyDescent="0.3">
      <c r="A46" s="19" t="s">
        <v>76</v>
      </c>
      <c r="B46" s="20"/>
      <c r="C46" s="34">
        <v>44951</v>
      </c>
      <c r="D46" s="21">
        <v>1</v>
      </c>
      <c r="E46" s="20"/>
      <c r="F46" s="34">
        <v>44985</v>
      </c>
      <c r="G46" s="21">
        <v>1</v>
      </c>
      <c r="H46" s="20"/>
      <c r="I46" s="20"/>
      <c r="J46" s="21"/>
      <c r="K46" s="20"/>
      <c r="L46" s="34">
        <v>45034</v>
      </c>
      <c r="M46" s="21">
        <v>1</v>
      </c>
      <c r="N46" s="20"/>
      <c r="O46" s="34">
        <v>45049</v>
      </c>
      <c r="P46" s="21">
        <v>1</v>
      </c>
      <c r="Q46" s="37">
        <f t="shared" si="6"/>
        <v>4</v>
      </c>
      <c r="R46" s="37">
        <f>SUM(Q46+'НОО I полуг '!N36)</f>
        <v>7</v>
      </c>
      <c r="S46" s="20">
        <v>67</v>
      </c>
      <c r="T46" s="38">
        <f t="shared" si="7"/>
        <v>10.44776119402985</v>
      </c>
    </row>
    <row r="47" spans="1:20" ht="24.75" thickBot="1" x14ac:dyDescent="0.3">
      <c r="A47" s="19" t="s">
        <v>20</v>
      </c>
      <c r="B47" s="20"/>
      <c r="C47" s="34">
        <v>44953</v>
      </c>
      <c r="D47" s="21">
        <v>1</v>
      </c>
      <c r="E47" s="20"/>
      <c r="F47" s="20"/>
      <c r="G47" s="21"/>
      <c r="H47" s="20"/>
      <c r="I47" s="34">
        <v>45001</v>
      </c>
      <c r="J47" s="21">
        <v>1</v>
      </c>
      <c r="K47" s="20"/>
      <c r="L47" s="34">
        <v>45044</v>
      </c>
      <c r="M47" s="21">
        <v>1</v>
      </c>
      <c r="N47" s="20"/>
      <c r="O47" s="34">
        <v>45064</v>
      </c>
      <c r="P47" s="21">
        <v>1</v>
      </c>
      <c r="Q47" s="37">
        <f t="shared" si="6"/>
        <v>4</v>
      </c>
      <c r="R47" s="37" t="e">
        <f>SUM(Q47+'НОО I полуг '!#REF!)</f>
        <v>#REF!</v>
      </c>
      <c r="S47" s="20"/>
      <c r="T47" s="38" t="e">
        <f t="shared" si="7"/>
        <v>#REF!</v>
      </c>
    </row>
    <row r="48" spans="1:20" ht="15.75" thickBot="1" x14ac:dyDescent="0.3">
      <c r="A48" s="19" t="s">
        <v>23</v>
      </c>
      <c r="B48" s="20"/>
      <c r="C48" s="34"/>
      <c r="D48" s="21"/>
      <c r="E48" s="20"/>
      <c r="F48" s="34"/>
      <c r="G48" s="21"/>
      <c r="H48" s="20"/>
      <c r="I48" s="20"/>
      <c r="J48" s="21"/>
      <c r="K48" s="20"/>
      <c r="L48" s="34"/>
      <c r="M48" s="21"/>
      <c r="N48" s="20"/>
      <c r="O48" s="34"/>
      <c r="P48" s="21"/>
      <c r="Q48" s="37">
        <f t="shared" si="6"/>
        <v>0</v>
      </c>
      <c r="R48" s="37" t="e">
        <f>SUM(Q48+'НОО I полуг '!#REF!)</f>
        <v>#REF!</v>
      </c>
      <c r="S48" s="20"/>
      <c r="T48" s="38" t="e">
        <f t="shared" ref="T48:T50" si="8">(R48/S48)*100</f>
        <v>#REF!</v>
      </c>
    </row>
    <row r="49" spans="1:20" ht="24.75" thickBot="1" x14ac:dyDescent="0.3">
      <c r="A49" s="19" t="s">
        <v>16</v>
      </c>
      <c r="B49" s="20"/>
      <c r="C49" s="20"/>
      <c r="D49" s="21"/>
      <c r="E49" s="20"/>
      <c r="F49" s="20"/>
      <c r="G49" s="21"/>
      <c r="H49" s="20"/>
      <c r="I49" s="20"/>
      <c r="J49" s="21"/>
      <c r="K49" s="20"/>
      <c r="L49" s="20"/>
      <c r="M49" s="21"/>
      <c r="N49" s="20"/>
      <c r="O49" s="20"/>
      <c r="P49" s="21"/>
      <c r="Q49" s="37">
        <f t="shared" si="6"/>
        <v>0</v>
      </c>
      <c r="R49" s="37" t="e">
        <f>SUM(Q49+'НОО I полуг '!#REF!)</f>
        <v>#REF!</v>
      </c>
      <c r="S49" s="20"/>
      <c r="T49" s="38" t="e">
        <f t="shared" si="8"/>
        <v>#REF!</v>
      </c>
    </row>
    <row r="50" spans="1:20" ht="15.75" thickBot="1" x14ac:dyDescent="0.3">
      <c r="A50" s="19" t="s">
        <v>17</v>
      </c>
      <c r="B50" s="56"/>
      <c r="C50" s="56"/>
      <c r="D50" s="57"/>
      <c r="E50" s="56"/>
      <c r="F50" s="56"/>
      <c r="G50" s="57"/>
      <c r="H50" s="56"/>
      <c r="I50" s="56"/>
      <c r="J50" s="57"/>
      <c r="K50" s="56"/>
      <c r="L50" s="56"/>
      <c r="M50" s="57"/>
      <c r="N50" s="56"/>
      <c r="O50" s="56"/>
      <c r="P50" s="57"/>
      <c r="Q50" s="58">
        <f t="shared" si="6"/>
        <v>0</v>
      </c>
      <c r="R50" s="58" t="e">
        <f>SUM(Q50+'НОО I полуг '!#REF!)</f>
        <v>#REF!</v>
      </c>
      <c r="S50" s="56"/>
      <c r="T50" s="59" t="e">
        <f t="shared" si="8"/>
        <v>#REF!</v>
      </c>
    </row>
    <row r="51" spans="1:20" ht="24.75" thickBot="1" x14ac:dyDescent="0.3">
      <c r="A51" s="55" t="s">
        <v>18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</sheetData>
  <sheetProtection selectLockedCells="1" selectUnlockedCells="1"/>
  <mergeCells count="15">
    <mergeCell ref="R1:T1"/>
    <mergeCell ref="A2:T2"/>
    <mergeCell ref="R5:T5"/>
    <mergeCell ref="R16:T16"/>
    <mergeCell ref="R38:T38"/>
    <mergeCell ref="A16:Q16"/>
    <mergeCell ref="A5:Q5"/>
    <mergeCell ref="H3:J3"/>
    <mergeCell ref="K3:M3"/>
    <mergeCell ref="A3:A4"/>
    <mergeCell ref="R3:T3"/>
    <mergeCell ref="B3:D3"/>
    <mergeCell ref="E3:G3"/>
    <mergeCell ref="N3:P3"/>
    <mergeCell ref="R27:T27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98"/>
  <sheetViews>
    <sheetView workbookViewId="0">
      <selection activeCell="A24" sqref="A24"/>
    </sheetView>
  </sheetViews>
  <sheetFormatPr defaultRowHeight="15" x14ac:dyDescent="0.25"/>
  <cols>
    <col min="1" max="1" width="27.140625" style="2" customWidth="1"/>
    <col min="2" max="2" width="12.140625" style="2" customWidth="1"/>
    <col min="3" max="3" width="8.140625" style="2" bestFit="1" customWidth="1"/>
    <col min="4" max="4" width="5.5703125" style="2" bestFit="1" customWidth="1"/>
    <col min="5" max="5" width="11.42578125" style="2" customWidth="1"/>
    <col min="6" max="6" width="8.140625" style="2" bestFit="1" customWidth="1"/>
    <col min="7" max="7" width="5.5703125" style="2" bestFit="1" customWidth="1"/>
    <col min="8" max="8" width="12" style="2" customWidth="1"/>
    <col min="9" max="9" width="8.140625" style="2" bestFit="1" customWidth="1"/>
    <col min="10" max="10" width="6.5703125" style="2" customWidth="1"/>
    <col min="11" max="11" width="11.5703125" style="2" customWidth="1"/>
    <col min="12" max="12" width="8.140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ht="63" customHeight="1" x14ac:dyDescent="0.25">
      <c r="L1" s="16"/>
      <c r="M1" s="86" t="s">
        <v>84</v>
      </c>
      <c r="N1" s="86"/>
    </row>
    <row r="2" spans="1:14" ht="61.5" customHeight="1" thickBot="1" x14ac:dyDescent="0.3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thickBot="1" x14ac:dyDescent="0.3">
      <c r="A3" s="78" t="s">
        <v>0</v>
      </c>
      <c r="B3" s="75" t="s">
        <v>1</v>
      </c>
      <c r="C3" s="76"/>
      <c r="D3" s="77"/>
      <c r="E3" s="75" t="s">
        <v>2</v>
      </c>
      <c r="F3" s="76"/>
      <c r="G3" s="77"/>
      <c r="H3" s="75" t="s">
        <v>3</v>
      </c>
      <c r="I3" s="76"/>
      <c r="J3" s="77"/>
      <c r="K3" s="75" t="s">
        <v>4</v>
      </c>
      <c r="L3" s="76"/>
      <c r="M3" s="77"/>
      <c r="N3" s="3" t="s">
        <v>5</v>
      </c>
    </row>
    <row r="4" spans="1:14" s="23" customFormat="1" ht="78.75" customHeight="1" thickBot="1" x14ac:dyDescent="0.3">
      <c r="A4" s="79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9</v>
      </c>
    </row>
    <row r="5" spans="1:14" ht="16.5" thickBot="1" x14ac:dyDescent="0.3">
      <c r="A5" s="87" t="s">
        <v>81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5.75" thickBot="1" x14ac:dyDescent="0.3">
      <c r="A6" s="13" t="s">
        <v>10</v>
      </c>
      <c r="B6" s="1" t="s">
        <v>72</v>
      </c>
      <c r="C6" s="15"/>
      <c r="D6" s="24">
        <v>2</v>
      </c>
      <c r="E6" s="1"/>
      <c r="F6" s="15" t="s">
        <v>80</v>
      </c>
      <c r="G6" s="24">
        <v>2</v>
      </c>
      <c r="H6" s="1"/>
      <c r="I6" s="15">
        <v>44894</v>
      </c>
      <c r="J6" s="24">
        <v>1</v>
      </c>
      <c r="K6" s="1"/>
      <c r="L6" s="15">
        <v>44911</v>
      </c>
      <c r="M6" s="24">
        <v>1</v>
      </c>
      <c r="N6" s="39">
        <f t="shared" ref="N6:N15" si="0">SUM(M6,J6,G6,D6)</f>
        <v>6</v>
      </c>
    </row>
    <row r="7" spans="1:14" ht="15.75" thickBot="1" x14ac:dyDescent="0.3">
      <c r="A7" s="13" t="s">
        <v>24</v>
      </c>
      <c r="B7" s="1"/>
      <c r="C7" s="1"/>
      <c r="D7" s="24"/>
      <c r="E7" s="1"/>
      <c r="F7" s="1"/>
      <c r="G7" s="24"/>
      <c r="H7" s="1"/>
      <c r="I7" s="15">
        <v>44876</v>
      </c>
      <c r="J7" s="24">
        <v>1</v>
      </c>
      <c r="K7" s="1"/>
      <c r="L7" s="15">
        <v>44914</v>
      </c>
      <c r="M7" s="24">
        <v>1</v>
      </c>
      <c r="N7" s="39">
        <f t="shared" si="0"/>
        <v>2</v>
      </c>
    </row>
    <row r="8" spans="1:14" ht="15.75" thickBot="1" x14ac:dyDescent="0.3">
      <c r="A8" s="13" t="s">
        <v>12</v>
      </c>
      <c r="B8" s="1"/>
      <c r="C8" s="1"/>
      <c r="D8" s="24"/>
      <c r="E8" s="1"/>
      <c r="F8" s="1"/>
      <c r="G8" s="24"/>
      <c r="H8" s="1"/>
      <c r="I8" s="15">
        <v>44881</v>
      </c>
      <c r="J8" s="24">
        <v>1</v>
      </c>
      <c r="K8" s="1"/>
      <c r="L8" s="1"/>
      <c r="M8" s="24"/>
      <c r="N8" s="39">
        <v>1</v>
      </c>
    </row>
    <row r="9" spans="1:14" ht="15.75" thickBot="1" x14ac:dyDescent="0.3">
      <c r="A9" s="13" t="s">
        <v>20</v>
      </c>
      <c r="B9" s="1"/>
      <c r="C9" s="1"/>
      <c r="D9" s="24"/>
      <c r="E9" s="1"/>
      <c r="F9" s="15">
        <v>44841</v>
      </c>
      <c r="G9" s="24">
        <v>1</v>
      </c>
      <c r="H9" s="1"/>
      <c r="I9" s="15">
        <v>44889</v>
      </c>
      <c r="J9" s="24">
        <v>1</v>
      </c>
      <c r="K9" s="1"/>
      <c r="L9" s="15">
        <v>44921</v>
      </c>
      <c r="M9" s="24">
        <v>1</v>
      </c>
      <c r="N9" s="39">
        <f t="shared" si="0"/>
        <v>3</v>
      </c>
    </row>
    <row r="10" spans="1:14" ht="15.75" thickBot="1" x14ac:dyDescent="0.3">
      <c r="A10" s="13" t="s">
        <v>76</v>
      </c>
      <c r="B10" s="1"/>
      <c r="C10" s="15">
        <v>44827</v>
      </c>
      <c r="D10" s="24">
        <v>1</v>
      </c>
      <c r="E10" s="1"/>
      <c r="F10" s="15">
        <v>44844</v>
      </c>
      <c r="G10" s="24">
        <v>1</v>
      </c>
      <c r="H10" s="1"/>
      <c r="I10" s="15">
        <v>44890</v>
      </c>
      <c r="J10" s="24">
        <v>1</v>
      </c>
      <c r="K10" s="1"/>
      <c r="L10" s="15">
        <v>44918</v>
      </c>
      <c r="M10" s="24">
        <v>1</v>
      </c>
      <c r="N10" s="39">
        <v>4</v>
      </c>
    </row>
    <row r="11" spans="1:14" ht="24.75" thickBot="1" x14ac:dyDescent="0.3">
      <c r="A11" s="13" t="s">
        <v>13</v>
      </c>
      <c r="B11" s="15">
        <v>44830</v>
      </c>
      <c r="C11" s="15"/>
      <c r="D11" s="24">
        <v>1</v>
      </c>
      <c r="E11" s="1"/>
      <c r="F11" s="15" t="s">
        <v>91</v>
      </c>
      <c r="G11" s="24">
        <v>2</v>
      </c>
      <c r="H11" s="1"/>
      <c r="I11" s="15">
        <v>44886</v>
      </c>
      <c r="J11" s="24">
        <v>1</v>
      </c>
      <c r="K11" s="1"/>
      <c r="L11" s="15">
        <v>44909</v>
      </c>
      <c r="M11" s="24">
        <v>1</v>
      </c>
      <c r="N11" s="39">
        <f t="shared" si="0"/>
        <v>5</v>
      </c>
    </row>
    <row r="12" spans="1:14" ht="15.75" thickBot="1" x14ac:dyDescent="0.3">
      <c r="A12" s="13" t="s">
        <v>25</v>
      </c>
      <c r="B12" s="1"/>
      <c r="C12" s="15">
        <v>44826</v>
      </c>
      <c r="D12" s="24">
        <v>1</v>
      </c>
      <c r="E12" s="1"/>
      <c r="F12" s="15">
        <v>44858</v>
      </c>
      <c r="G12" s="24">
        <v>1</v>
      </c>
      <c r="H12" s="1"/>
      <c r="I12" s="15">
        <v>44893</v>
      </c>
      <c r="J12" s="24">
        <v>1</v>
      </c>
      <c r="K12" s="1"/>
      <c r="L12" s="1"/>
      <c r="M12" s="24"/>
      <c r="N12" s="39">
        <f t="shared" si="0"/>
        <v>3</v>
      </c>
    </row>
    <row r="13" spans="1:14" ht="15.75" thickBot="1" x14ac:dyDescent="0.3">
      <c r="A13" s="13" t="s">
        <v>26</v>
      </c>
      <c r="B13" s="1"/>
      <c r="C13" s="1"/>
      <c r="D13" s="24"/>
      <c r="E13" s="1"/>
      <c r="F13" s="15">
        <v>44860</v>
      </c>
      <c r="G13" s="24">
        <v>1</v>
      </c>
      <c r="H13" s="1"/>
      <c r="I13" s="1"/>
      <c r="J13" s="24"/>
      <c r="K13" s="1"/>
      <c r="L13" s="15">
        <v>44916</v>
      </c>
      <c r="M13" s="24">
        <v>1</v>
      </c>
      <c r="N13" s="39">
        <f t="shared" si="0"/>
        <v>2</v>
      </c>
    </row>
    <row r="14" spans="1:14" ht="15.75" thickBot="1" x14ac:dyDescent="0.3">
      <c r="A14" s="13" t="s">
        <v>27</v>
      </c>
      <c r="B14" s="15">
        <v>44832</v>
      </c>
      <c r="C14" s="1"/>
      <c r="D14" s="24">
        <v>1</v>
      </c>
      <c r="E14" s="1"/>
      <c r="F14" s="1"/>
      <c r="G14" s="24"/>
      <c r="H14" s="1"/>
      <c r="I14" s="15">
        <v>44888</v>
      </c>
      <c r="J14" s="24">
        <v>1</v>
      </c>
      <c r="K14" s="1"/>
      <c r="L14" s="1"/>
      <c r="M14" s="24"/>
      <c r="N14" s="39">
        <f t="shared" si="0"/>
        <v>2</v>
      </c>
    </row>
    <row r="15" spans="1:14" ht="15.75" thickBot="1" x14ac:dyDescent="0.3">
      <c r="A15" s="13" t="s">
        <v>28</v>
      </c>
      <c r="B15" s="1"/>
      <c r="C15" s="1"/>
      <c r="D15" s="24"/>
      <c r="E15" s="1"/>
      <c r="F15" s="15">
        <v>44859</v>
      </c>
      <c r="G15" s="24">
        <v>1</v>
      </c>
      <c r="H15" s="1"/>
      <c r="I15" s="1"/>
      <c r="J15" s="24"/>
      <c r="K15" s="1"/>
      <c r="L15" s="15">
        <v>44915</v>
      </c>
      <c r="M15" s="24">
        <v>1</v>
      </c>
      <c r="N15" s="39">
        <f t="shared" si="0"/>
        <v>2</v>
      </c>
    </row>
    <row r="16" spans="1:14" ht="16.5" thickBot="1" x14ac:dyDescent="0.3">
      <c r="A16" s="87" t="s">
        <v>82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</row>
    <row r="17" spans="1:14" ht="15.75" thickBot="1" x14ac:dyDescent="0.3">
      <c r="A17" s="13" t="s">
        <v>10</v>
      </c>
      <c r="B17" s="1" t="s">
        <v>72</v>
      </c>
      <c r="C17" s="15"/>
      <c r="D17" s="24">
        <v>2</v>
      </c>
      <c r="E17" s="1"/>
      <c r="F17" s="15" t="s">
        <v>80</v>
      </c>
      <c r="G17" s="24">
        <v>2</v>
      </c>
      <c r="H17" s="1"/>
      <c r="I17" s="15">
        <v>44894</v>
      </c>
      <c r="J17" s="24">
        <v>1</v>
      </c>
      <c r="K17" s="1"/>
      <c r="L17" s="15">
        <v>44911</v>
      </c>
      <c r="M17" s="24">
        <v>1</v>
      </c>
      <c r="N17" s="39">
        <f t="shared" ref="N17:N20" si="1">SUM(M17,J17,G17,D17)</f>
        <v>6</v>
      </c>
    </row>
    <row r="18" spans="1:14" ht="15.75" thickBot="1" x14ac:dyDescent="0.3">
      <c r="A18" s="13" t="s">
        <v>24</v>
      </c>
      <c r="B18" s="1"/>
      <c r="C18" s="1"/>
      <c r="D18" s="24"/>
      <c r="E18" s="1"/>
      <c r="F18" s="1"/>
      <c r="G18" s="24"/>
      <c r="H18" s="1"/>
      <c r="I18" s="15">
        <v>44875</v>
      </c>
      <c r="J18" s="24">
        <v>1</v>
      </c>
      <c r="K18" s="1"/>
      <c r="L18" s="15">
        <v>44910</v>
      </c>
      <c r="M18" s="24">
        <v>1</v>
      </c>
      <c r="N18" s="39">
        <f t="shared" si="1"/>
        <v>2</v>
      </c>
    </row>
    <row r="19" spans="1:14" ht="15.75" thickBot="1" x14ac:dyDescent="0.3">
      <c r="A19" s="13" t="s">
        <v>12</v>
      </c>
      <c r="B19" s="1"/>
      <c r="C19" s="1"/>
      <c r="D19" s="24"/>
      <c r="E19" s="1"/>
      <c r="F19" s="1"/>
      <c r="G19" s="24"/>
      <c r="H19" s="1"/>
      <c r="I19" s="15">
        <v>44881</v>
      </c>
      <c r="J19" s="24">
        <v>1</v>
      </c>
      <c r="K19" s="1"/>
      <c r="L19" s="1"/>
      <c r="M19" s="24"/>
      <c r="N19" s="39">
        <f t="shared" si="1"/>
        <v>1</v>
      </c>
    </row>
    <row r="20" spans="1:14" ht="15.75" thickBot="1" x14ac:dyDescent="0.3">
      <c r="A20" s="13" t="s">
        <v>20</v>
      </c>
      <c r="B20" s="1"/>
      <c r="C20" s="1"/>
      <c r="D20" s="24"/>
      <c r="E20" s="1"/>
      <c r="F20" s="15">
        <v>44841</v>
      </c>
      <c r="G20" s="24">
        <v>1</v>
      </c>
      <c r="H20" s="1"/>
      <c r="I20" s="15">
        <v>44889</v>
      </c>
      <c r="J20" s="24">
        <v>1</v>
      </c>
      <c r="K20" s="1"/>
      <c r="L20" s="15">
        <v>44921</v>
      </c>
      <c r="M20" s="24">
        <v>1</v>
      </c>
      <c r="N20" s="39">
        <f t="shared" si="1"/>
        <v>3</v>
      </c>
    </row>
    <row r="21" spans="1:14" ht="15.75" thickBot="1" x14ac:dyDescent="0.3">
      <c r="A21" s="13" t="s">
        <v>76</v>
      </c>
      <c r="B21" s="1"/>
      <c r="C21" s="15">
        <v>44827</v>
      </c>
      <c r="D21" s="24">
        <v>1</v>
      </c>
      <c r="E21" s="1"/>
      <c r="F21" s="15">
        <v>44844</v>
      </c>
      <c r="G21" s="24">
        <v>1</v>
      </c>
      <c r="H21" s="1"/>
      <c r="I21" s="15">
        <v>44890</v>
      </c>
      <c r="J21" s="24">
        <v>1</v>
      </c>
      <c r="K21" s="1"/>
      <c r="L21" s="15">
        <v>44918</v>
      </c>
      <c r="M21" s="24">
        <v>1</v>
      </c>
      <c r="N21" s="39">
        <v>4</v>
      </c>
    </row>
    <row r="22" spans="1:14" ht="24.75" thickBot="1" x14ac:dyDescent="0.3">
      <c r="A22" s="13" t="s">
        <v>13</v>
      </c>
      <c r="B22" s="15">
        <v>44830</v>
      </c>
      <c r="C22" s="15"/>
      <c r="D22" s="24">
        <v>1</v>
      </c>
      <c r="E22" s="1"/>
      <c r="F22" s="15" t="s">
        <v>92</v>
      </c>
      <c r="G22" s="24">
        <v>2</v>
      </c>
      <c r="H22" s="1"/>
      <c r="I22" s="15">
        <v>44886</v>
      </c>
      <c r="J22" s="24">
        <v>1</v>
      </c>
      <c r="K22" s="1"/>
      <c r="L22" s="15">
        <v>44909</v>
      </c>
      <c r="M22" s="24">
        <v>1</v>
      </c>
      <c r="N22" s="39">
        <f t="shared" ref="N22:N26" si="2">SUM(M22,J22,G22,D22)</f>
        <v>5</v>
      </c>
    </row>
    <row r="23" spans="1:14" ht="15.75" thickBot="1" x14ac:dyDescent="0.3">
      <c r="A23" s="13" t="s">
        <v>25</v>
      </c>
      <c r="B23" s="1"/>
      <c r="C23" s="15">
        <v>44826</v>
      </c>
      <c r="D23" s="24">
        <v>1</v>
      </c>
      <c r="E23" s="1"/>
      <c r="F23" s="15">
        <v>44858</v>
      </c>
      <c r="G23" s="24">
        <v>1</v>
      </c>
      <c r="H23" s="1"/>
      <c r="I23" s="15">
        <v>44893</v>
      </c>
      <c r="J23" s="24">
        <v>1</v>
      </c>
      <c r="K23" s="1"/>
      <c r="L23" s="1"/>
      <c r="M23" s="24"/>
      <c r="N23" s="39">
        <f t="shared" si="2"/>
        <v>3</v>
      </c>
    </row>
    <row r="24" spans="1:14" ht="15.75" thickBot="1" x14ac:dyDescent="0.3">
      <c r="A24" s="13" t="s">
        <v>26</v>
      </c>
      <c r="B24" s="1"/>
      <c r="C24" s="1"/>
      <c r="D24" s="24"/>
      <c r="E24" s="1"/>
      <c r="F24" s="15">
        <v>44860</v>
      </c>
      <c r="G24" s="24">
        <v>1</v>
      </c>
      <c r="H24" s="1"/>
      <c r="I24" s="1"/>
      <c r="J24" s="24"/>
      <c r="K24" s="1"/>
      <c r="L24" s="15">
        <v>44916</v>
      </c>
      <c r="M24" s="24">
        <v>1</v>
      </c>
      <c r="N24" s="39">
        <f t="shared" si="2"/>
        <v>2</v>
      </c>
    </row>
    <row r="25" spans="1:14" ht="15.75" thickBot="1" x14ac:dyDescent="0.3">
      <c r="A25" s="13" t="s">
        <v>27</v>
      </c>
      <c r="B25" s="15">
        <v>44832</v>
      </c>
      <c r="C25" s="1"/>
      <c r="D25" s="24">
        <v>1</v>
      </c>
      <c r="E25" s="1"/>
      <c r="F25" s="1"/>
      <c r="G25" s="24"/>
      <c r="H25" s="1"/>
      <c r="I25" s="15">
        <v>44888</v>
      </c>
      <c r="J25" s="24">
        <v>1</v>
      </c>
      <c r="K25" s="1"/>
      <c r="L25" s="1"/>
      <c r="M25" s="24"/>
      <c r="N25" s="39">
        <f t="shared" si="2"/>
        <v>2</v>
      </c>
    </row>
    <row r="26" spans="1:14" ht="15.75" thickBot="1" x14ac:dyDescent="0.3">
      <c r="A26" s="13" t="s">
        <v>28</v>
      </c>
      <c r="B26" s="1"/>
      <c r="C26" s="1"/>
      <c r="D26" s="24"/>
      <c r="E26" s="1"/>
      <c r="F26" s="15">
        <v>44859</v>
      </c>
      <c r="G26" s="24">
        <v>1</v>
      </c>
      <c r="H26" s="1"/>
      <c r="I26" s="1"/>
      <c r="J26" s="24"/>
      <c r="K26" s="1"/>
      <c r="L26" s="15">
        <v>44915</v>
      </c>
      <c r="M26" s="24">
        <v>1</v>
      </c>
      <c r="N26" s="39">
        <f t="shared" si="2"/>
        <v>2</v>
      </c>
    </row>
    <row r="27" spans="1:14" ht="16.5" thickBot="1" x14ac:dyDescent="0.3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</row>
    <row r="28" spans="1:14" ht="15.75" thickBot="1" x14ac:dyDescent="0.3">
      <c r="A28" s="13" t="s">
        <v>10</v>
      </c>
      <c r="B28" s="15">
        <v>44826</v>
      </c>
      <c r="C28" s="1"/>
      <c r="D28" s="24">
        <v>1</v>
      </c>
      <c r="E28" s="1"/>
      <c r="F28" s="15">
        <v>44859</v>
      </c>
      <c r="G28" s="24">
        <v>1</v>
      </c>
      <c r="H28" s="1"/>
      <c r="I28" s="15">
        <v>44880</v>
      </c>
      <c r="J28" s="24">
        <v>1</v>
      </c>
      <c r="K28" s="1"/>
      <c r="L28" s="15">
        <v>44904</v>
      </c>
      <c r="M28" s="24">
        <v>1</v>
      </c>
      <c r="N28" s="39">
        <f t="shared" ref="N28:N36" si="3">SUM(M28,J28,G28,D28)</f>
        <v>4</v>
      </c>
    </row>
    <row r="29" spans="1:14" ht="15.75" thickBot="1" x14ac:dyDescent="0.3">
      <c r="A29" s="13" t="s">
        <v>24</v>
      </c>
      <c r="B29" s="1"/>
      <c r="C29" s="15">
        <v>44830</v>
      </c>
      <c r="D29" s="24">
        <v>1</v>
      </c>
      <c r="E29" s="1"/>
      <c r="F29" s="15">
        <v>44858</v>
      </c>
      <c r="G29" s="24">
        <v>1</v>
      </c>
      <c r="H29" s="1"/>
      <c r="I29" s="15">
        <v>44891</v>
      </c>
      <c r="J29" s="24">
        <v>1</v>
      </c>
      <c r="K29" s="1"/>
      <c r="L29" s="15">
        <v>44903</v>
      </c>
      <c r="M29" s="24">
        <v>1</v>
      </c>
      <c r="N29" s="39">
        <f t="shared" si="3"/>
        <v>4</v>
      </c>
    </row>
    <row r="30" spans="1:14" ht="15.75" thickBot="1" x14ac:dyDescent="0.3">
      <c r="A30" s="13" t="s">
        <v>20</v>
      </c>
      <c r="B30" s="1"/>
      <c r="C30" s="15">
        <v>44825</v>
      </c>
      <c r="D30" s="24">
        <v>1</v>
      </c>
      <c r="E30" s="1"/>
      <c r="F30" s="15">
        <v>44847</v>
      </c>
      <c r="G30" s="24">
        <v>1</v>
      </c>
      <c r="H30" s="1"/>
      <c r="I30" s="15">
        <v>44881</v>
      </c>
      <c r="J30" s="24">
        <v>1</v>
      </c>
      <c r="K30" s="1"/>
      <c r="L30" s="15" t="s">
        <v>69</v>
      </c>
      <c r="M30" s="24">
        <v>2</v>
      </c>
      <c r="N30" s="39">
        <f t="shared" si="3"/>
        <v>5</v>
      </c>
    </row>
    <row r="31" spans="1:14" ht="15.75" thickBot="1" x14ac:dyDescent="0.3">
      <c r="A31" s="13" t="s">
        <v>85</v>
      </c>
      <c r="B31" s="1"/>
      <c r="C31" s="15">
        <v>44818</v>
      </c>
      <c r="D31" s="24">
        <v>1</v>
      </c>
      <c r="E31" s="1"/>
      <c r="F31" s="15">
        <v>44848</v>
      </c>
      <c r="G31" s="24">
        <v>1</v>
      </c>
      <c r="H31" s="1"/>
      <c r="I31" s="15">
        <v>44889</v>
      </c>
      <c r="J31" s="24">
        <v>1</v>
      </c>
      <c r="K31" s="1"/>
      <c r="L31" s="15">
        <v>44917</v>
      </c>
      <c r="M31" s="24">
        <v>1</v>
      </c>
      <c r="N31" s="39">
        <f t="shared" si="3"/>
        <v>4</v>
      </c>
    </row>
    <row r="32" spans="1:14" ht="15.75" thickBot="1" x14ac:dyDescent="0.3">
      <c r="A32" s="13" t="s">
        <v>13</v>
      </c>
      <c r="B32" s="15">
        <v>44824</v>
      </c>
      <c r="C32" s="15"/>
      <c r="D32" s="24">
        <v>1</v>
      </c>
      <c r="E32" s="1"/>
      <c r="F32" s="15">
        <v>44853</v>
      </c>
      <c r="G32" s="24">
        <v>1</v>
      </c>
      <c r="H32" s="1"/>
      <c r="I32" s="15">
        <v>44886</v>
      </c>
      <c r="J32" s="24">
        <v>1</v>
      </c>
      <c r="K32" s="1"/>
      <c r="L32" s="15">
        <v>44909</v>
      </c>
      <c r="M32" s="24">
        <v>1</v>
      </c>
      <c r="N32" s="39">
        <f t="shared" si="3"/>
        <v>4</v>
      </c>
    </row>
    <row r="33" spans="1:14" ht="24.75" thickBot="1" x14ac:dyDescent="0.3">
      <c r="A33" s="13" t="s">
        <v>31</v>
      </c>
      <c r="B33" s="15">
        <v>44831</v>
      </c>
      <c r="C33" s="1"/>
      <c r="D33" s="24">
        <v>1</v>
      </c>
      <c r="E33" s="1"/>
      <c r="F33" s="15">
        <v>44835</v>
      </c>
      <c r="G33" s="24">
        <v>1</v>
      </c>
      <c r="H33" s="1"/>
      <c r="I33" s="1"/>
      <c r="J33" s="24"/>
      <c r="K33" s="1"/>
      <c r="L33" s="15">
        <v>44905</v>
      </c>
      <c r="M33" s="24">
        <v>1</v>
      </c>
      <c r="N33" s="39">
        <f t="shared" si="3"/>
        <v>3</v>
      </c>
    </row>
    <row r="34" spans="1:14" ht="15.75" thickBot="1" x14ac:dyDescent="0.3">
      <c r="A34" s="13" t="s">
        <v>32</v>
      </c>
      <c r="B34" s="1"/>
      <c r="C34" s="1"/>
      <c r="D34" s="24"/>
      <c r="E34" s="1"/>
      <c r="F34" s="1"/>
      <c r="G34" s="24"/>
      <c r="H34" s="1"/>
      <c r="I34" s="1"/>
      <c r="J34" s="24"/>
      <c r="K34" s="1"/>
      <c r="L34" s="15">
        <v>44902</v>
      </c>
      <c r="M34" s="24">
        <v>1</v>
      </c>
      <c r="N34" s="39">
        <f t="shared" si="3"/>
        <v>1</v>
      </c>
    </row>
    <row r="35" spans="1:14" ht="15.75" thickBot="1" x14ac:dyDescent="0.3">
      <c r="A35" s="13" t="s">
        <v>26</v>
      </c>
      <c r="B35" s="1"/>
      <c r="C35" s="1"/>
      <c r="D35" s="24"/>
      <c r="E35" s="1"/>
      <c r="F35" s="1"/>
      <c r="G35" s="24"/>
      <c r="H35" s="1"/>
      <c r="I35" s="15">
        <v>44874</v>
      </c>
      <c r="J35" s="24">
        <v>1</v>
      </c>
      <c r="K35" s="1"/>
      <c r="L35" s="1"/>
      <c r="M35" s="24"/>
      <c r="N35" s="39">
        <f t="shared" si="3"/>
        <v>1</v>
      </c>
    </row>
    <row r="36" spans="1:14" ht="15.75" thickBot="1" x14ac:dyDescent="0.3">
      <c r="A36" s="13" t="s">
        <v>27</v>
      </c>
      <c r="B36" s="15">
        <v>44833</v>
      </c>
      <c r="C36" s="1"/>
      <c r="D36" s="24">
        <v>1</v>
      </c>
      <c r="E36" s="1"/>
      <c r="F36" s="1"/>
      <c r="G36" s="24"/>
      <c r="H36" s="1"/>
      <c r="I36" s="1"/>
      <c r="J36" s="24"/>
      <c r="K36" s="1"/>
      <c r="L36" s="15">
        <v>44911</v>
      </c>
      <c r="M36" s="24">
        <v>1</v>
      </c>
      <c r="N36" s="39">
        <f t="shared" si="3"/>
        <v>2</v>
      </c>
    </row>
    <row r="37" spans="1:14" ht="16.5" thickBot="1" x14ac:dyDescent="0.3">
      <c r="A37" s="87" t="s">
        <v>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</row>
    <row r="38" spans="1:14" ht="15.75" thickBot="1" x14ac:dyDescent="0.3">
      <c r="A38" s="13" t="s">
        <v>10</v>
      </c>
      <c r="B38" s="15">
        <v>44823</v>
      </c>
      <c r="C38" s="15"/>
      <c r="D38" s="24">
        <v>1</v>
      </c>
      <c r="E38" s="1"/>
      <c r="F38" s="15">
        <v>44839</v>
      </c>
      <c r="G38" s="24">
        <v>1</v>
      </c>
      <c r="H38" s="1"/>
      <c r="I38" s="15">
        <v>44874</v>
      </c>
      <c r="J38" s="24">
        <v>1</v>
      </c>
      <c r="K38" s="1"/>
      <c r="L38" s="15" t="s">
        <v>75</v>
      </c>
      <c r="M38" s="24">
        <v>2</v>
      </c>
      <c r="N38" s="39">
        <f t="shared" ref="N38:N51" si="4">SUM(M38,J38,G38,D38)</f>
        <v>5</v>
      </c>
    </row>
    <row r="39" spans="1:14" ht="15.75" thickBot="1" x14ac:dyDescent="0.3">
      <c r="A39" s="13" t="s">
        <v>24</v>
      </c>
      <c r="B39" s="1"/>
      <c r="C39" s="15">
        <v>44816</v>
      </c>
      <c r="D39" s="24">
        <v>1</v>
      </c>
      <c r="E39" s="1"/>
      <c r="F39" s="15">
        <v>44841</v>
      </c>
      <c r="G39" s="24">
        <v>1</v>
      </c>
      <c r="H39" s="1"/>
      <c r="I39" s="15">
        <v>44883</v>
      </c>
      <c r="J39" s="24">
        <v>1</v>
      </c>
      <c r="K39" s="1"/>
      <c r="L39" s="15">
        <v>44903</v>
      </c>
      <c r="M39" s="24">
        <v>1</v>
      </c>
      <c r="N39" s="39">
        <f t="shared" si="4"/>
        <v>4</v>
      </c>
    </row>
    <row r="40" spans="1:14" ht="15.75" thickBot="1" x14ac:dyDescent="0.3">
      <c r="A40" s="13" t="s">
        <v>12</v>
      </c>
      <c r="B40" s="1"/>
      <c r="C40" s="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9">
        <f t="shared" si="4"/>
        <v>0</v>
      </c>
    </row>
    <row r="41" spans="1:14" ht="24.75" thickBot="1" x14ac:dyDescent="0.3">
      <c r="A41" s="13" t="s">
        <v>34</v>
      </c>
      <c r="B41" s="1"/>
      <c r="C41" s="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9">
        <f t="shared" si="4"/>
        <v>0</v>
      </c>
    </row>
    <row r="42" spans="1:14" ht="15.75" thickBot="1" x14ac:dyDescent="0.3">
      <c r="A42" s="13" t="s">
        <v>20</v>
      </c>
      <c r="B42" s="1"/>
      <c r="C42" s="1"/>
      <c r="D42" s="24"/>
      <c r="E42" s="1"/>
      <c r="F42" s="15">
        <v>44846</v>
      </c>
      <c r="G42" s="24">
        <v>1</v>
      </c>
      <c r="H42" s="1"/>
      <c r="I42" s="15">
        <v>44881</v>
      </c>
      <c r="J42" s="24">
        <v>1</v>
      </c>
      <c r="K42" s="1"/>
      <c r="L42" s="15">
        <v>44900</v>
      </c>
      <c r="M42" s="24">
        <v>1</v>
      </c>
      <c r="N42" s="39">
        <f t="shared" si="4"/>
        <v>3</v>
      </c>
    </row>
    <row r="43" spans="1:14" ht="15.75" thickBot="1" x14ac:dyDescent="0.3">
      <c r="A43" s="13" t="s">
        <v>85</v>
      </c>
      <c r="B43" s="1"/>
      <c r="C43" s="15">
        <v>44818</v>
      </c>
      <c r="D43" s="24">
        <v>1</v>
      </c>
      <c r="E43" s="1"/>
      <c r="F43" s="15">
        <v>44853</v>
      </c>
      <c r="G43" s="24">
        <v>1</v>
      </c>
      <c r="H43" s="1"/>
      <c r="I43" s="1"/>
      <c r="J43" s="24"/>
      <c r="K43" s="1"/>
      <c r="L43" s="15">
        <v>44909</v>
      </c>
      <c r="M43" s="24">
        <v>1</v>
      </c>
      <c r="N43" s="39">
        <f t="shared" si="4"/>
        <v>3</v>
      </c>
    </row>
    <row r="44" spans="1:14" ht="15.75" thickBot="1" x14ac:dyDescent="0.3">
      <c r="A44" s="13" t="s">
        <v>35</v>
      </c>
      <c r="B44" s="15">
        <v>44825</v>
      </c>
      <c r="C44" s="15"/>
      <c r="D44" s="24">
        <v>1</v>
      </c>
      <c r="E44" s="1"/>
      <c r="F44" s="15">
        <v>44844</v>
      </c>
      <c r="G44" s="24">
        <v>1</v>
      </c>
      <c r="H44" s="1"/>
      <c r="I44" s="15">
        <v>44879</v>
      </c>
      <c r="J44" s="24">
        <v>1</v>
      </c>
      <c r="K44" s="1"/>
      <c r="L44" s="15">
        <v>44907</v>
      </c>
      <c r="M44" s="24">
        <v>1</v>
      </c>
      <c r="N44" s="39">
        <f t="shared" si="4"/>
        <v>4</v>
      </c>
    </row>
    <row r="45" spans="1:14" ht="15.75" thickBot="1" x14ac:dyDescent="0.3">
      <c r="A45" s="13" t="s">
        <v>36</v>
      </c>
      <c r="B45" s="1"/>
      <c r="C45" s="1"/>
      <c r="D45" s="24"/>
      <c r="E45" s="1"/>
      <c r="F45" s="15">
        <v>44838</v>
      </c>
      <c r="G45" s="24">
        <v>1</v>
      </c>
      <c r="H45" s="1"/>
      <c r="I45" s="1"/>
      <c r="J45" s="24"/>
      <c r="K45" s="1"/>
      <c r="L45" s="15">
        <v>44908</v>
      </c>
      <c r="M45" s="24">
        <v>1</v>
      </c>
      <c r="N45" s="39">
        <f t="shared" si="4"/>
        <v>2</v>
      </c>
    </row>
    <row r="46" spans="1:14" ht="15.75" thickBot="1" x14ac:dyDescent="0.3">
      <c r="A46" s="13" t="s">
        <v>37</v>
      </c>
      <c r="B46" s="1"/>
      <c r="C46" s="1"/>
      <c r="D46" s="24"/>
      <c r="E46" s="1"/>
      <c r="F46" s="1"/>
      <c r="G46" s="24"/>
      <c r="H46" s="1"/>
      <c r="I46" s="15">
        <v>44894</v>
      </c>
      <c r="J46" s="24">
        <v>1</v>
      </c>
      <c r="K46" s="1"/>
      <c r="L46" s="1"/>
      <c r="M46" s="24"/>
      <c r="N46" s="39">
        <f t="shared" si="4"/>
        <v>1</v>
      </c>
    </row>
    <row r="47" spans="1:14" ht="24.75" thickBot="1" x14ac:dyDescent="0.3">
      <c r="A47" s="13" t="s">
        <v>31</v>
      </c>
      <c r="B47" s="15">
        <v>44833</v>
      </c>
      <c r="C47" s="1"/>
      <c r="D47" s="24">
        <v>1</v>
      </c>
      <c r="E47" s="1"/>
      <c r="F47" s="15">
        <v>44855</v>
      </c>
      <c r="G47" s="24">
        <v>1</v>
      </c>
      <c r="H47" s="1"/>
      <c r="I47" s="15">
        <v>44890</v>
      </c>
      <c r="J47" s="24">
        <v>1</v>
      </c>
      <c r="K47" s="1"/>
      <c r="L47" s="15">
        <v>44921</v>
      </c>
      <c r="M47" s="24">
        <v>1</v>
      </c>
      <c r="N47" s="39">
        <f t="shared" si="4"/>
        <v>4</v>
      </c>
    </row>
    <row r="48" spans="1:14" ht="15.75" thickBot="1" x14ac:dyDescent="0.3">
      <c r="A48" s="13" t="s">
        <v>32</v>
      </c>
      <c r="B48" s="15">
        <v>44833</v>
      </c>
      <c r="C48" s="1"/>
      <c r="D48" s="24">
        <v>1</v>
      </c>
      <c r="E48" s="1"/>
      <c r="F48" s="1"/>
      <c r="G48" s="24"/>
      <c r="H48" s="1"/>
      <c r="I48" s="1"/>
      <c r="J48" s="24"/>
      <c r="K48" s="1"/>
      <c r="L48" s="15">
        <v>44896</v>
      </c>
      <c r="M48" s="24">
        <v>1</v>
      </c>
      <c r="N48" s="39">
        <f t="shared" si="4"/>
        <v>2</v>
      </c>
    </row>
    <row r="49" spans="1:14" ht="15.75" thickBot="1" x14ac:dyDescent="0.3">
      <c r="A49" s="13" t="s">
        <v>26</v>
      </c>
      <c r="B49" s="15">
        <v>44833</v>
      </c>
      <c r="C49" s="15"/>
      <c r="D49" s="24">
        <v>1</v>
      </c>
      <c r="E49" s="1"/>
      <c r="F49" s="15">
        <v>44859</v>
      </c>
      <c r="G49" s="24">
        <v>1</v>
      </c>
      <c r="H49" s="1"/>
      <c r="I49" s="1"/>
      <c r="J49" s="24"/>
      <c r="K49" s="1"/>
      <c r="L49" s="1"/>
      <c r="M49" s="24"/>
      <c r="N49" s="39">
        <f t="shared" si="4"/>
        <v>2</v>
      </c>
    </row>
    <row r="50" spans="1:14" ht="15.75" thickBot="1" x14ac:dyDescent="0.3">
      <c r="A50" s="13" t="s">
        <v>27</v>
      </c>
      <c r="B50" s="15">
        <v>44827</v>
      </c>
      <c r="C50" s="1"/>
      <c r="D50" s="24">
        <v>1</v>
      </c>
      <c r="E50" s="1"/>
      <c r="F50" s="15">
        <v>44847</v>
      </c>
      <c r="G50" s="24">
        <v>1</v>
      </c>
      <c r="H50" s="1"/>
      <c r="I50" s="1"/>
      <c r="J50" s="24"/>
      <c r="K50" s="1"/>
      <c r="L50" s="1"/>
      <c r="M50" s="24"/>
      <c r="N50" s="39">
        <f t="shared" si="4"/>
        <v>2</v>
      </c>
    </row>
    <row r="51" spans="1:14" ht="15.75" thickBot="1" x14ac:dyDescent="0.3">
      <c r="A51" s="13" t="s">
        <v>38</v>
      </c>
      <c r="B51" s="1"/>
      <c r="C51" s="1"/>
      <c r="D51" s="24"/>
      <c r="E51" s="1"/>
      <c r="F51" s="15">
        <v>44840</v>
      </c>
      <c r="G51" s="24">
        <v>1</v>
      </c>
      <c r="H51" s="1"/>
      <c r="I51" s="15">
        <v>44887</v>
      </c>
      <c r="J51" s="24">
        <v>1</v>
      </c>
      <c r="K51" s="1"/>
      <c r="L51" s="1"/>
      <c r="M51" s="24"/>
      <c r="N51" s="39">
        <f t="shared" si="4"/>
        <v>2</v>
      </c>
    </row>
    <row r="52" spans="1:14" ht="16.5" thickBot="1" x14ac:dyDescent="0.3">
      <c r="A52" s="87" t="s">
        <v>39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9"/>
    </row>
    <row r="53" spans="1:14" ht="15.75" thickBot="1" x14ac:dyDescent="0.3">
      <c r="A53" s="13" t="s">
        <v>10</v>
      </c>
      <c r="B53" s="15">
        <v>44826</v>
      </c>
      <c r="C53" s="1"/>
      <c r="D53" s="24">
        <v>1</v>
      </c>
      <c r="E53" s="1"/>
      <c r="F53" s="1"/>
      <c r="G53" s="24"/>
      <c r="H53" s="1"/>
      <c r="I53" s="15">
        <v>44873</v>
      </c>
      <c r="J53" s="24">
        <v>1</v>
      </c>
      <c r="K53" s="1"/>
      <c r="L53" s="1"/>
      <c r="M53" s="24"/>
      <c r="N53" s="39">
        <f t="shared" ref="N53:N66" si="5">SUM(M53,J53,G53,D53)</f>
        <v>2</v>
      </c>
    </row>
    <row r="54" spans="1:14" ht="15.75" thickBot="1" x14ac:dyDescent="0.3">
      <c r="A54" s="13" t="s">
        <v>24</v>
      </c>
      <c r="B54" s="1"/>
      <c r="C54" s="15">
        <v>44830</v>
      </c>
      <c r="D54" s="24">
        <v>1</v>
      </c>
      <c r="E54" s="1"/>
      <c r="F54" s="15">
        <v>44861</v>
      </c>
      <c r="G54" s="24">
        <v>1</v>
      </c>
      <c r="H54" s="1"/>
      <c r="I54" s="15">
        <v>44872</v>
      </c>
      <c r="J54" s="24">
        <v>1</v>
      </c>
      <c r="K54" s="1"/>
      <c r="L54" s="15">
        <v>44910</v>
      </c>
      <c r="M54" s="24">
        <v>1</v>
      </c>
      <c r="N54" s="39">
        <f t="shared" si="5"/>
        <v>4</v>
      </c>
    </row>
    <row r="55" spans="1:14" ht="15.75" thickBot="1" x14ac:dyDescent="0.3">
      <c r="A55" s="13" t="s">
        <v>20</v>
      </c>
      <c r="B55" s="1"/>
      <c r="C55" s="15">
        <v>44831</v>
      </c>
      <c r="D55" s="24">
        <v>1</v>
      </c>
      <c r="E55" s="1" t="s">
        <v>73</v>
      </c>
      <c r="F55" s="15">
        <v>44854</v>
      </c>
      <c r="G55" s="24">
        <v>1</v>
      </c>
      <c r="H55" s="1"/>
      <c r="I55" s="15">
        <v>44882</v>
      </c>
      <c r="J55" s="24">
        <v>1</v>
      </c>
      <c r="K55" s="1"/>
      <c r="L55" s="15">
        <v>44901</v>
      </c>
      <c r="M55" s="24">
        <v>1</v>
      </c>
      <c r="N55" s="39">
        <f t="shared" si="5"/>
        <v>4</v>
      </c>
    </row>
    <row r="56" spans="1:14" ht="15.75" thickBot="1" x14ac:dyDescent="0.3">
      <c r="A56" s="13" t="s">
        <v>85</v>
      </c>
      <c r="B56" s="1"/>
      <c r="C56" s="15">
        <v>44812</v>
      </c>
      <c r="D56" s="24">
        <v>1</v>
      </c>
      <c r="E56" s="1"/>
      <c r="F56" s="15">
        <v>44859</v>
      </c>
      <c r="G56" s="24">
        <v>1</v>
      </c>
      <c r="H56" s="1"/>
      <c r="I56" s="15">
        <v>44893</v>
      </c>
      <c r="J56" s="24">
        <v>1</v>
      </c>
      <c r="K56" s="1"/>
      <c r="L56" s="15">
        <v>44917</v>
      </c>
      <c r="M56" s="24">
        <v>1</v>
      </c>
      <c r="N56" s="39">
        <f t="shared" si="5"/>
        <v>4</v>
      </c>
    </row>
    <row r="57" spans="1:14" ht="15.75" thickBot="1" x14ac:dyDescent="0.3">
      <c r="A57" s="13" t="s">
        <v>35</v>
      </c>
      <c r="B57" s="15">
        <v>44824</v>
      </c>
      <c r="C57" s="15"/>
      <c r="D57" s="24">
        <v>1</v>
      </c>
      <c r="E57" s="1"/>
      <c r="F57" s="15">
        <v>44853</v>
      </c>
      <c r="G57" s="24">
        <v>1</v>
      </c>
      <c r="H57" s="1"/>
      <c r="I57" s="15">
        <v>44886</v>
      </c>
      <c r="J57" s="24">
        <v>1</v>
      </c>
      <c r="K57" s="1"/>
      <c r="L57" s="15">
        <v>44904</v>
      </c>
      <c r="M57" s="24">
        <v>1</v>
      </c>
      <c r="N57" s="39">
        <f t="shared" si="5"/>
        <v>4</v>
      </c>
    </row>
    <row r="58" spans="1:14" ht="15.75" thickBot="1" x14ac:dyDescent="0.3">
      <c r="A58" s="13" t="s">
        <v>36</v>
      </c>
      <c r="B58" s="1"/>
      <c r="C58" s="1"/>
      <c r="D58" s="24"/>
      <c r="E58" s="1"/>
      <c r="F58" s="15">
        <v>44852</v>
      </c>
      <c r="G58" s="24">
        <v>1</v>
      </c>
      <c r="H58" s="1"/>
      <c r="I58" s="1"/>
      <c r="J58" s="24"/>
      <c r="K58" s="1"/>
      <c r="L58" s="15">
        <v>44908</v>
      </c>
      <c r="M58" s="24">
        <v>1</v>
      </c>
      <c r="N58" s="39">
        <f t="shared" si="5"/>
        <v>2</v>
      </c>
    </row>
    <row r="59" spans="1:14" ht="15.75" thickBot="1" x14ac:dyDescent="0.3">
      <c r="A59" s="13" t="s">
        <v>37</v>
      </c>
      <c r="B59" s="1"/>
      <c r="C59" s="1"/>
      <c r="D59" s="24"/>
      <c r="E59" s="1"/>
      <c r="F59" s="15">
        <v>44839</v>
      </c>
      <c r="G59" s="24">
        <v>1</v>
      </c>
      <c r="H59" s="1"/>
      <c r="I59" s="15">
        <v>44888</v>
      </c>
      <c r="J59" s="24">
        <v>1</v>
      </c>
      <c r="K59" s="1"/>
      <c r="L59" s="1"/>
      <c r="M59" s="24"/>
      <c r="N59" s="39">
        <f t="shared" si="5"/>
        <v>2</v>
      </c>
    </row>
    <row r="60" spans="1:14" ht="24.75" thickBot="1" x14ac:dyDescent="0.3">
      <c r="A60" s="13" t="s">
        <v>31</v>
      </c>
      <c r="B60" s="15">
        <v>44834</v>
      </c>
      <c r="C60" s="1"/>
      <c r="D60" s="24">
        <v>1</v>
      </c>
      <c r="E60" s="1"/>
      <c r="F60" s="15">
        <v>44841</v>
      </c>
      <c r="G60" s="24">
        <v>1</v>
      </c>
      <c r="H60" s="1"/>
      <c r="I60" s="15">
        <v>44886</v>
      </c>
      <c r="J60" s="24">
        <v>1</v>
      </c>
      <c r="K60" s="1"/>
      <c r="L60" s="1"/>
      <c r="M60" s="24"/>
      <c r="N60" s="39">
        <f t="shared" si="5"/>
        <v>3</v>
      </c>
    </row>
    <row r="61" spans="1:14" ht="15.75" thickBot="1" x14ac:dyDescent="0.3">
      <c r="A61" s="13" t="s">
        <v>32</v>
      </c>
      <c r="B61" s="15">
        <v>44834</v>
      </c>
      <c r="C61" s="1"/>
      <c r="D61" s="24">
        <v>1</v>
      </c>
      <c r="E61" s="1"/>
      <c r="F61" s="15">
        <v>44846</v>
      </c>
      <c r="G61" s="24">
        <v>1</v>
      </c>
      <c r="H61" s="1"/>
      <c r="I61" s="1"/>
      <c r="J61" s="24"/>
      <c r="K61" s="1"/>
      <c r="L61" s="15">
        <v>44909</v>
      </c>
      <c r="M61" s="24">
        <v>1</v>
      </c>
      <c r="N61" s="39">
        <f t="shared" si="5"/>
        <v>3</v>
      </c>
    </row>
    <row r="62" spans="1:14" ht="15.75" thickBot="1" x14ac:dyDescent="0.3">
      <c r="A62" s="13" t="s">
        <v>26</v>
      </c>
      <c r="B62" s="15">
        <v>44834</v>
      </c>
      <c r="C62" s="15"/>
      <c r="D62" s="24">
        <v>1</v>
      </c>
      <c r="E62" s="1"/>
      <c r="F62" s="1"/>
      <c r="G62" s="24"/>
      <c r="H62" s="1"/>
      <c r="I62" s="1"/>
      <c r="J62" s="24"/>
      <c r="K62" s="1"/>
      <c r="L62" s="15">
        <v>44921</v>
      </c>
      <c r="M62" s="24">
        <v>1</v>
      </c>
      <c r="N62" s="39">
        <f t="shared" si="5"/>
        <v>2</v>
      </c>
    </row>
    <row r="63" spans="1:14" ht="15.75" thickBot="1" x14ac:dyDescent="0.3">
      <c r="A63" s="13" t="s">
        <v>27</v>
      </c>
      <c r="B63" s="15">
        <v>44832</v>
      </c>
      <c r="C63" s="15"/>
      <c r="D63" s="24">
        <v>1</v>
      </c>
      <c r="E63" s="1"/>
      <c r="F63" s="15">
        <v>44851</v>
      </c>
      <c r="G63" s="24">
        <v>1</v>
      </c>
      <c r="H63" s="1"/>
      <c r="I63" s="1"/>
      <c r="J63" s="24"/>
      <c r="K63" s="1"/>
      <c r="L63" s="15">
        <v>44907</v>
      </c>
      <c r="M63" s="24">
        <v>1</v>
      </c>
      <c r="N63" s="39">
        <f t="shared" si="5"/>
        <v>3</v>
      </c>
    </row>
    <row r="64" spans="1:14" ht="15.75" thickBot="1" x14ac:dyDescent="0.3">
      <c r="A64" s="13" t="s">
        <v>38</v>
      </c>
      <c r="B64" s="15">
        <v>44832</v>
      </c>
      <c r="C64" s="1"/>
      <c r="D64" s="24">
        <v>1</v>
      </c>
      <c r="E64" s="1"/>
      <c r="F64" s="1"/>
      <c r="G64" s="24"/>
      <c r="H64" s="1"/>
      <c r="I64" s="15">
        <v>44895</v>
      </c>
      <c r="J64" s="24">
        <v>1</v>
      </c>
      <c r="K64" s="1"/>
      <c r="L64" s="1"/>
      <c r="M64" s="24"/>
      <c r="N64" s="39">
        <f t="shared" si="5"/>
        <v>2</v>
      </c>
    </row>
    <row r="65" spans="1:14" ht="15.75" thickBot="1" x14ac:dyDescent="0.3">
      <c r="A65" s="13" t="s">
        <v>40</v>
      </c>
      <c r="B65" s="1"/>
      <c r="C65" s="1"/>
      <c r="D65" s="24"/>
      <c r="E65" s="1"/>
      <c r="F65" s="1"/>
      <c r="G65" s="24"/>
      <c r="H65" s="1"/>
      <c r="I65" s="15">
        <v>44883</v>
      </c>
      <c r="J65" s="24">
        <v>1</v>
      </c>
      <c r="K65" s="1"/>
      <c r="L65" s="15">
        <v>44916</v>
      </c>
      <c r="M65" s="24">
        <v>1</v>
      </c>
      <c r="N65" s="39">
        <f t="shared" si="5"/>
        <v>2</v>
      </c>
    </row>
    <row r="66" spans="1:14" ht="15.75" thickBot="1" x14ac:dyDescent="0.3">
      <c r="A66" s="13" t="s">
        <v>41</v>
      </c>
      <c r="B66" s="1"/>
      <c r="C66" s="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9">
        <f t="shared" si="5"/>
        <v>0</v>
      </c>
    </row>
    <row r="67" spans="1:14" ht="16.5" thickBot="1" x14ac:dyDescent="0.3">
      <c r="A67" s="87" t="s">
        <v>78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9"/>
    </row>
    <row r="68" spans="1:14" ht="15.75" thickBot="1" x14ac:dyDescent="0.3">
      <c r="A68" s="13" t="s">
        <v>10</v>
      </c>
      <c r="B68" s="1"/>
      <c r="C68" s="1"/>
      <c r="D68" s="24"/>
      <c r="E68" s="15">
        <v>44844</v>
      </c>
      <c r="F68" s="15"/>
      <c r="G68" s="24">
        <v>1</v>
      </c>
      <c r="H68" s="1"/>
      <c r="I68" s="1">
        <v>16</v>
      </c>
      <c r="J68" s="24">
        <v>1</v>
      </c>
      <c r="K68" s="1"/>
      <c r="L68" s="15">
        <v>44916</v>
      </c>
      <c r="M68" s="24">
        <v>1</v>
      </c>
      <c r="N68" s="39">
        <f t="shared" ref="N68:N82" si="6">SUM(M68,J68,G68,D68)</f>
        <v>3</v>
      </c>
    </row>
    <row r="69" spans="1:14" ht="15.75" thickBot="1" x14ac:dyDescent="0.3">
      <c r="A69" s="13" t="s">
        <v>24</v>
      </c>
      <c r="B69" s="1"/>
      <c r="C69" s="15">
        <v>44817</v>
      </c>
      <c r="D69" s="24">
        <v>1</v>
      </c>
      <c r="E69" s="1"/>
      <c r="F69" s="15">
        <v>44838</v>
      </c>
      <c r="G69" s="24">
        <v>1</v>
      </c>
      <c r="H69" s="1"/>
      <c r="I69" s="15">
        <v>44875</v>
      </c>
      <c r="J69" s="24">
        <v>1</v>
      </c>
      <c r="K69" s="1"/>
      <c r="L69" s="15">
        <v>44911</v>
      </c>
      <c r="M69" s="24">
        <v>1</v>
      </c>
      <c r="N69" s="39">
        <f t="shared" si="6"/>
        <v>4</v>
      </c>
    </row>
    <row r="70" spans="1:14" ht="15.75" thickBot="1" x14ac:dyDescent="0.3">
      <c r="A70" s="13" t="s">
        <v>12</v>
      </c>
      <c r="B70" s="1"/>
      <c r="C70" s="1"/>
      <c r="D70" s="24"/>
      <c r="E70" s="1"/>
      <c r="F70" s="1"/>
      <c r="G70" s="24"/>
      <c r="H70" s="1"/>
      <c r="I70" s="15">
        <v>44883</v>
      </c>
      <c r="J70" s="24">
        <v>1</v>
      </c>
      <c r="K70" s="1"/>
      <c r="L70" s="15">
        <v>44915</v>
      </c>
      <c r="M70" s="24">
        <v>1</v>
      </c>
      <c r="N70" s="39">
        <f t="shared" si="6"/>
        <v>2</v>
      </c>
    </row>
    <row r="71" spans="1:14" ht="24.75" thickBot="1" x14ac:dyDescent="0.3">
      <c r="A71" s="13" t="s">
        <v>34</v>
      </c>
      <c r="B71" s="1"/>
      <c r="C71" s="1"/>
      <c r="D71" s="24"/>
      <c r="E71" s="1"/>
      <c r="F71" s="1"/>
      <c r="G71" s="24"/>
      <c r="H71" s="1"/>
      <c r="I71" s="1"/>
      <c r="J71" s="24"/>
      <c r="K71" s="1"/>
      <c r="L71" s="15">
        <v>44909</v>
      </c>
      <c r="M71" s="24">
        <v>1</v>
      </c>
      <c r="N71" s="39">
        <f t="shared" si="6"/>
        <v>1</v>
      </c>
    </row>
    <row r="72" spans="1:14" ht="15.75" thickBot="1" x14ac:dyDescent="0.3">
      <c r="A72" s="13" t="s">
        <v>20</v>
      </c>
      <c r="B72" s="1"/>
      <c r="C72" s="1"/>
      <c r="D72" s="24"/>
      <c r="E72" s="1"/>
      <c r="F72" s="15">
        <v>44853</v>
      </c>
      <c r="G72" s="24">
        <v>1</v>
      </c>
      <c r="H72" s="1"/>
      <c r="I72" s="15">
        <v>44886</v>
      </c>
      <c r="J72" s="24">
        <v>1</v>
      </c>
      <c r="K72" s="1"/>
      <c r="L72" s="15">
        <v>44907</v>
      </c>
      <c r="M72" s="24">
        <v>1</v>
      </c>
      <c r="N72" s="39">
        <f t="shared" si="6"/>
        <v>3</v>
      </c>
    </row>
    <row r="73" spans="1:14" ht="15.75" thickBot="1" x14ac:dyDescent="0.3">
      <c r="A73" s="13" t="s">
        <v>35</v>
      </c>
      <c r="B73" s="1"/>
      <c r="C73" s="1"/>
      <c r="D73" s="24"/>
      <c r="E73" s="15">
        <v>44844</v>
      </c>
      <c r="F73" s="15"/>
      <c r="G73" s="24">
        <v>2</v>
      </c>
      <c r="H73" s="1"/>
      <c r="I73" s="15">
        <v>44890</v>
      </c>
      <c r="J73" s="24">
        <v>1</v>
      </c>
      <c r="K73" s="1"/>
      <c r="L73" s="15">
        <v>44918</v>
      </c>
      <c r="M73" s="24">
        <v>1</v>
      </c>
      <c r="N73" s="39">
        <f t="shared" si="6"/>
        <v>4</v>
      </c>
    </row>
    <row r="74" spans="1:14" ht="15.75" thickBot="1" x14ac:dyDescent="0.3">
      <c r="A74" s="13" t="s">
        <v>36</v>
      </c>
      <c r="B74" s="1"/>
      <c r="C74" s="1"/>
      <c r="D74" s="24"/>
      <c r="E74" s="1"/>
      <c r="F74" s="15">
        <v>44840</v>
      </c>
      <c r="G74" s="24">
        <v>1</v>
      </c>
      <c r="H74" s="1"/>
      <c r="I74" s="15">
        <v>44882</v>
      </c>
      <c r="J74" s="24">
        <v>1</v>
      </c>
      <c r="K74" s="1"/>
      <c r="L74" s="1"/>
      <c r="M74" s="24"/>
      <c r="N74" s="39">
        <f t="shared" si="6"/>
        <v>2</v>
      </c>
    </row>
    <row r="75" spans="1:14" ht="15.75" thickBot="1" x14ac:dyDescent="0.3">
      <c r="A75" s="13" t="s">
        <v>37</v>
      </c>
      <c r="B75" s="1"/>
      <c r="C75" s="1"/>
      <c r="D75" s="24"/>
      <c r="E75" s="1"/>
      <c r="F75" s="1"/>
      <c r="G75" s="24"/>
      <c r="H75" s="1"/>
      <c r="I75" s="15">
        <v>44888</v>
      </c>
      <c r="J75" s="24">
        <v>1</v>
      </c>
      <c r="K75" s="1"/>
      <c r="L75" s="15">
        <v>44917</v>
      </c>
      <c r="M75" s="24">
        <v>1</v>
      </c>
      <c r="N75" s="39">
        <f t="shared" si="6"/>
        <v>2</v>
      </c>
    </row>
    <row r="76" spans="1:14" ht="24.75" thickBot="1" x14ac:dyDescent="0.3">
      <c r="A76" s="13" t="s">
        <v>31</v>
      </c>
      <c r="B76" s="15">
        <v>44827</v>
      </c>
      <c r="C76" s="1"/>
      <c r="D76" s="24">
        <v>1</v>
      </c>
      <c r="E76" s="1"/>
      <c r="F76" s="15">
        <v>44852</v>
      </c>
      <c r="G76" s="24">
        <v>1</v>
      </c>
      <c r="H76" s="1"/>
      <c r="I76" s="15">
        <v>44887</v>
      </c>
      <c r="J76" s="24">
        <v>1</v>
      </c>
      <c r="K76" s="1"/>
      <c r="L76" s="1"/>
      <c r="M76" s="24"/>
      <c r="N76" s="39">
        <f t="shared" si="6"/>
        <v>3</v>
      </c>
    </row>
    <row r="77" spans="1:14" ht="15.75" thickBot="1" x14ac:dyDescent="0.3">
      <c r="A77" s="13" t="s">
        <v>32</v>
      </c>
      <c r="B77" s="15">
        <v>44827</v>
      </c>
      <c r="C77" s="1"/>
      <c r="D77" s="24">
        <v>1</v>
      </c>
      <c r="E77" s="1"/>
      <c r="F77" s="1"/>
      <c r="G77" s="24"/>
      <c r="H77" s="1"/>
      <c r="I77" s="15">
        <v>44884</v>
      </c>
      <c r="J77" s="24">
        <v>1</v>
      </c>
      <c r="K77" s="1"/>
      <c r="L77" s="1"/>
      <c r="M77" s="24"/>
      <c r="N77" s="39">
        <f t="shared" si="6"/>
        <v>2</v>
      </c>
    </row>
    <row r="78" spans="1:14" ht="15.75" thickBot="1" x14ac:dyDescent="0.3">
      <c r="A78" s="13" t="s">
        <v>26</v>
      </c>
      <c r="B78" s="15">
        <v>44827</v>
      </c>
      <c r="C78" s="1"/>
      <c r="D78" s="24">
        <v>1</v>
      </c>
      <c r="E78" s="1"/>
      <c r="F78" s="1"/>
      <c r="G78" s="24"/>
      <c r="H78" s="1"/>
      <c r="I78" s="1"/>
      <c r="J78" s="24"/>
      <c r="K78" s="1"/>
      <c r="L78" s="15">
        <v>44910</v>
      </c>
      <c r="M78" s="24">
        <v>1</v>
      </c>
      <c r="N78" s="39">
        <f t="shared" si="6"/>
        <v>2</v>
      </c>
    </row>
    <row r="79" spans="1:14" ht="15.75" thickBot="1" x14ac:dyDescent="0.3">
      <c r="A79" s="13" t="s">
        <v>27</v>
      </c>
      <c r="B79" s="1"/>
      <c r="C79" s="1"/>
      <c r="D79" s="24"/>
      <c r="E79" s="15">
        <v>44846</v>
      </c>
      <c r="F79" s="15"/>
      <c r="G79" s="24">
        <v>2</v>
      </c>
      <c r="H79" s="1"/>
      <c r="I79" s="1"/>
      <c r="J79" s="24"/>
      <c r="K79" s="1"/>
      <c r="L79" s="15">
        <v>44921</v>
      </c>
      <c r="M79" s="24">
        <v>1</v>
      </c>
      <c r="N79" s="39">
        <f t="shared" si="6"/>
        <v>3</v>
      </c>
    </row>
    <row r="80" spans="1:14" ht="15.75" thickBot="1" x14ac:dyDescent="0.3">
      <c r="A80" s="13" t="s">
        <v>38</v>
      </c>
      <c r="B80" s="1"/>
      <c r="C80" s="1"/>
      <c r="D80" s="24"/>
      <c r="E80" s="15">
        <v>44846</v>
      </c>
      <c r="F80" s="15"/>
      <c r="G80" s="24">
        <v>2</v>
      </c>
      <c r="H80" s="1"/>
      <c r="I80" s="15">
        <v>44895</v>
      </c>
      <c r="J80" s="24">
        <v>1</v>
      </c>
      <c r="K80" s="1"/>
      <c r="L80" s="15"/>
      <c r="M80" s="24"/>
      <c r="N80" s="39">
        <f t="shared" si="6"/>
        <v>3</v>
      </c>
    </row>
    <row r="81" spans="1:14" ht="15.75" thickBot="1" x14ac:dyDescent="0.3">
      <c r="A81" s="13" t="s">
        <v>40</v>
      </c>
      <c r="B81" s="1"/>
      <c r="C81" s="1"/>
      <c r="D81" s="24"/>
      <c r="E81" s="15">
        <v>44846</v>
      </c>
      <c r="F81" s="15">
        <v>44862</v>
      </c>
      <c r="G81" s="24">
        <v>2</v>
      </c>
      <c r="H81" s="1"/>
      <c r="I81" s="1"/>
      <c r="J81" s="24"/>
      <c r="K81" s="1"/>
      <c r="L81" s="1"/>
      <c r="M81" s="24"/>
      <c r="N81" s="39">
        <f t="shared" si="6"/>
        <v>2</v>
      </c>
    </row>
    <row r="82" spans="1:14" ht="15.75" thickBot="1" x14ac:dyDescent="0.3">
      <c r="A82" s="13" t="s">
        <v>41</v>
      </c>
      <c r="B82" s="1"/>
      <c r="C82" s="1"/>
      <c r="D82" s="24"/>
      <c r="E82" s="1"/>
      <c r="F82" s="1"/>
      <c r="G82" s="24"/>
      <c r="H82" s="1"/>
      <c r="I82" s="1"/>
      <c r="J82" s="24"/>
      <c r="K82" s="1"/>
      <c r="L82" s="1"/>
      <c r="M82" s="24"/>
      <c r="N82" s="39">
        <f t="shared" si="6"/>
        <v>0</v>
      </c>
    </row>
    <row r="83" spans="1:14" ht="16.5" thickBot="1" x14ac:dyDescent="0.3">
      <c r="A83" s="87" t="s">
        <v>79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9"/>
    </row>
    <row r="84" spans="1:14" ht="15.75" thickBot="1" x14ac:dyDescent="0.3">
      <c r="A84" s="13" t="s">
        <v>10</v>
      </c>
      <c r="B84" s="1"/>
      <c r="C84" s="1"/>
      <c r="D84" s="24"/>
      <c r="E84" s="15">
        <v>44844</v>
      </c>
      <c r="F84" s="15"/>
      <c r="G84" s="24">
        <v>1</v>
      </c>
      <c r="H84" s="1"/>
      <c r="I84" s="1">
        <v>16</v>
      </c>
      <c r="J84" s="24">
        <v>1</v>
      </c>
      <c r="K84" s="1"/>
      <c r="L84" s="15">
        <v>44916</v>
      </c>
      <c r="M84" s="24">
        <v>1</v>
      </c>
      <c r="N84" s="39">
        <f t="shared" ref="N84:N98" si="7">SUM(M84,J84,G84,D84)</f>
        <v>3</v>
      </c>
    </row>
    <row r="85" spans="1:14" ht="15.75" thickBot="1" x14ac:dyDescent="0.3">
      <c r="A85" s="13" t="s">
        <v>24</v>
      </c>
      <c r="B85" s="1"/>
      <c r="C85" s="15">
        <v>44817</v>
      </c>
      <c r="D85" s="24">
        <v>1</v>
      </c>
      <c r="E85" s="1"/>
      <c r="F85" s="15">
        <v>44838</v>
      </c>
      <c r="G85" s="24">
        <v>1</v>
      </c>
      <c r="H85" s="1"/>
      <c r="I85" s="15">
        <v>44875</v>
      </c>
      <c r="J85" s="24">
        <v>1</v>
      </c>
      <c r="K85" s="1"/>
      <c r="L85" s="15">
        <v>44911</v>
      </c>
      <c r="M85" s="24">
        <v>1</v>
      </c>
      <c r="N85" s="39">
        <f t="shared" si="7"/>
        <v>4</v>
      </c>
    </row>
    <row r="86" spans="1:14" ht="15.75" thickBot="1" x14ac:dyDescent="0.3">
      <c r="A86" s="13" t="s">
        <v>12</v>
      </c>
      <c r="B86" s="1"/>
      <c r="C86" s="1"/>
      <c r="D86" s="24"/>
      <c r="E86" s="1"/>
      <c r="F86" s="1"/>
      <c r="G86" s="24"/>
      <c r="H86" s="1"/>
      <c r="I86" s="1"/>
      <c r="J86" s="24"/>
      <c r="K86" s="1"/>
      <c r="L86" s="15">
        <v>44915</v>
      </c>
      <c r="M86" s="24">
        <v>1</v>
      </c>
      <c r="N86" s="39">
        <f t="shared" si="7"/>
        <v>1</v>
      </c>
    </row>
    <row r="87" spans="1:14" ht="24.75" thickBot="1" x14ac:dyDescent="0.3">
      <c r="A87" s="13" t="s">
        <v>34</v>
      </c>
      <c r="B87" s="1"/>
      <c r="C87" s="1"/>
      <c r="D87" s="24"/>
      <c r="E87" s="1"/>
      <c r="F87" s="1"/>
      <c r="G87" s="24"/>
      <c r="H87" s="1"/>
      <c r="I87" s="1"/>
      <c r="J87" s="24"/>
      <c r="K87" s="1"/>
      <c r="L87" s="15">
        <v>44909</v>
      </c>
      <c r="M87" s="24">
        <v>1</v>
      </c>
      <c r="N87" s="39">
        <f t="shared" si="7"/>
        <v>1</v>
      </c>
    </row>
    <row r="88" spans="1:14" ht="15.75" thickBot="1" x14ac:dyDescent="0.3">
      <c r="A88" s="13" t="s">
        <v>20</v>
      </c>
      <c r="B88" s="1"/>
      <c r="C88" s="1"/>
      <c r="D88" s="24"/>
      <c r="E88" s="1"/>
      <c r="F88" s="15">
        <v>44853</v>
      </c>
      <c r="G88" s="24">
        <v>1</v>
      </c>
      <c r="H88" s="1"/>
      <c r="I88" s="15">
        <v>44886</v>
      </c>
      <c r="J88" s="24">
        <v>1</v>
      </c>
      <c r="K88" s="1"/>
      <c r="L88" s="15">
        <v>44907</v>
      </c>
      <c r="M88" s="24">
        <v>1</v>
      </c>
      <c r="N88" s="39">
        <f t="shared" si="7"/>
        <v>3</v>
      </c>
    </row>
    <row r="89" spans="1:14" ht="15.75" thickBot="1" x14ac:dyDescent="0.3">
      <c r="A89" s="13" t="s">
        <v>35</v>
      </c>
      <c r="B89" s="1"/>
      <c r="C89" s="1"/>
      <c r="D89" s="24"/>
      <c r="E89" s="15">
        <v>44844</v>
      </c>
      <c r="F89" s="15"/>
      <c r="G89" s="24">
        <v>2</v>
      </c>
      <c r="H89" s="1"/>
      <c r="I89" s="15">
        <v>44890</v>
      </c>
      <c r="J89" s="24">
        <v>1</v>
      </c>
      <c r="K89" s="1"/>
      <c r="L89" s="15">
        <v>44918</v>
      </c>
      <c r="M89" s="24">
        <v>1</v>
      </c>
      <c r="N89" s="39">
        <f t="shared" si="7"/>
        <v>4</v>
      </c>
    </row>
    <row r="90" spans="1:14" ht="15.75" thickBot="1" x14ac:dyDescent="0.3">
      <c r="A90" s="13" t="s">
        <v>36</v>
      </c>
      <c r="B90" s="1"/>
      <c r="C90" s="1"/>
      <c r="D90" s="24"/>
      <c r="E90" s="1"/>
      <c r="F90" s="15">
        <v>44840</v>
      </c>
      <c r="G90" s="24">
        <v>1</v>
      </c>
      <c r="H90" s="1"/>
      <c r="I90" s="15">
        <v>44882</v>
      </c>
      <c r="J90" s="24">
        <v>1</v>
      </c>
      <c r="K90" s="1"/>
      <c r="L90" s="1"/>
      <c r="M90" s="24"/>
      <c r="N90" s="39">
        <f t="shared" si="7"/>
        <v>2</v>
      </c>
    </row>
    <row r="91" spans="1:14" ht="15.75" thickBot="1" x14ac:dyDescent="0.3">
      <c r="A91" s="13" t="s">
        <v>37</v>
      </c>
      <c r="B91" s="1"/>
      <c r="C91" s="1"/>
      <c r="D91" s="24"/>
      <c r="E91" s="1"/>
      <c r="F91" s="1"/>
      <c r="G91" s="24"/>
      <c r="H91" s="1"/>
      <c r="I91" s="15">
        <v>44888</v>
      </c>
      <c r="J91" s="24">
        <v>1</v>
      </c>
      <c r="K91" s="1"/>
      <c r="L91" s="15">
        <v>44917</v>
      </c>
      <c r="M91" s="24">
        <v>1</v>
      </c>
      <c r="N91" s="39">
        <f t="shared" si="7"/>
        <v>2</v>
      </c>
    </row>
    <row r="92" spans="1:14" ht="24.75" thickBot="1" x14ac:dyDescent="0.3">
      <c r="A92" s="13" t="s">
        <v>31</v>
      </c>
      <c r="B92" s="1"/>
      <c r="C92" s="1"/>
      <c r="D92" s="24"/>
      <c r="E92" s="1"/>
      <c r="F92" s="15">
        <v>44852</v>
      </c>
      <c r="G92" s="24">
        <v>1</v>
      </c>
      <c r="H92" s="1"/>
      <c r="I92" s="15">
        <v>44887</v>
      </c>
      <c r="J92" s="24">
        <v>1</v>
      </c>
      <c r="K92" s="1"/>
      <c r="L92" s="1"/>
      <c r="M92" s="24"/>
      <c r="N92" s="39">
        <f t="shared" si="7"/>
        <v>2</v>
      </c>
    </row>
    <row r="93" spans="1:14" ht="15.75" thickBot="1" x14ac:dyDescent="0.3">
      <c r="A93" s="13" t="s">
        <v>32</v>
      </c>
      <c r="B93" s="1"/>
      <c r="C93" s="1"/>
      <c r="D93" s="24"/>
      <c r="E93" s="1"/>
      <c r="F93" s="1"/>
      <c r="G93" s="24"/>
      <c r="H93" s="1"/>
      <c r="I93" s="15">
        <v>44884</v>
      </c>
      <c r="J93" s="24">
        <v>1</v>
      </c>
      <c r="K93" s="1"/>
      <c r="L93" s="1"/>
      <c r="M93" s="24"/>
      <c r="N93" s="39">
        <f t="shared" si="7"/>
        <v>1</v>
      </c>
    </row>
    <row r="94" spans="1:14" ht="15.75" thickBot="1" x14ac:dyDescent="0.3">
      <c r="A94" s="13" t="s">
        <v>26</v>
      </c>
      <c r="B94" s="1"/>
      <c r="C94" s="1"/>
      <c r="D94" s="24"/>
      <c r="E94" s="1"/>
      <c r="F94" s="1"/>
      <c r="G94" s="24"/>
      <c r="H94" s="1"/>
      <c r="I94" s="1"/>
      <c r="J94" s="24"/>
      <c r="K94" s="1"/>
      <c r="L94" s="15">
        <v>44910</v>
      </c>
      <c r="M94" s="24">
        <v>1</v>
      </c>
      <c r="N94" s="39">
        <f t="shared" si="7"/>
        <v>1</v>
      </c>
    </row>
    <row r="95" spans="1:14" ht="15.75" thickBot="1" x14ac:dyDescent="0.3">
      <c r="A95" s="13" t="s">
        <v>27</v>
      </c>
      <c r="B95" s="1"/>
      <c r="C95" s="1"/>
      <c r="D95" s="24"/>
      <c r="E95" s="15">
        <v>44846</v>
      </c>
      <c r="F95" s="15"/>
      <c r="G95" s="24">
        <v>2</v>
      </c>
      <c r="H95" s="1"/>
      <c r="I95" s="1"/>
      <c r="J95" s="24"/>
      <c r="K95" s="1"/>
      <c r="L95" s="15">
        <v>44921</v>
      </c>
      <c r="M95" s="24">
        <v>1</v>
      </c>
      <c r="N95" s="39">
        <f t="shared" si="7"/>
        <v>3</v>
      </c>
    </row>
    <row r="96" spans="1:14" ht="15.75" thickBot="1" x14ac:dyDescent="0.3">
      <c r="A96" s="13" t="s">
        <v>38</v>
      </c>
      <c r="B96" s="1"/>
      <c r="C96" s="1"/>
      <c r="D96" s="24"/>
      <c r="E96" s="15">
        <v>44846</v>
      </c>
      <c r="F96" s="15"/>
      <c r="G96" s="24">
        <v>2</v>
      </c>
      <c r="H96" s="1"/>
      <c r="I96" s="15">
        <v>44895</v>
      </c>
      <c r="J96" s="24">
        <v>1</v>
      </c>
      <c r="K96" s="1"/>
      <c r="L96" s="15"/>
      <c r="M96" s="24"/>
      <c r="N96" s="39">
        <f t="shared" si="7"/>
        <v>3</v>
      </c>
    </row>
    <row r="97" spans="1:14" ht="15.75" thickBot="1" x14ac:dyDescent="0.3">
      <c r="A97" s="13" t="s">
        <v>40</v>
      </c>
      <c r="B97" s="1"/>
      <c r="C97" s="1"/>
      <c r="D97" s="24"/>
      <c r="E97" s="15">
        <v>44846</v>
      </c>
      <c r="F97" s="15">
        <v>44862</v>
      </c>
      <c r="G97" s="24">
        <v>2</v>
      </c>
      <c r="H97" s="1"/>
      <c r="I97" s="1"/>
      <c r="J97" s="24"/>
      <c r="K97" s="1"/>
      <c r="L97" s="1"/>
      <c r="M97" s="24"/>
      <c r="N97" s="39">
        <f t="shared" si="7"/>
        <v>2</v>
      </c>
    </row>
    <row r="98" spans="1:14" ht="15.75" thickBot="1" x14ac:dyDescent="0.3">
      <c r="A98" s="13" t="s">
        <v>41</v>
      </c>
      <c r="B98" s="1"/>
      <c r="C98" s="1"/>
      <c r="D98" s="24"/>
      <c r="E98" s="1"/>
      <c r="F98" s="1"/>
      <c r="G98" s="24"/>
      <c r="H98" s="1"/>
      <c r="I98" s="1"/>
      <c r="J98" s="24"/>
      <c r="K98" s="1"/>
      <c r="L98" s="1"/>
      <c r="M98" s="24"/>
      <c r="N98" s="39">
        <f t="shared" si="7"/>
        <v>0</v>
      </c>
    </row>
  </sheetData>
  <mergeCells count="14">
    <mergeCell ref="M1:N1"/>
    <mergeCell ref="A2:N2"/>
    <mergeCell ref="A37:N37"/>
    <mergeCell ref="A52:N52"/>
    <mergeCell ref="A83:N83"/>
    <mergeCell ref="A3:A4"/>
    <mergeCell ref="B3:D3"/>
    <mergeCell ref="E3:G3"/>
    <mergeCell ref="H3:J3"/>
    <mergeCell ref="K3:M3"/>
    <mergeCell ref="A5:N5"/>
    <mergeCell ref="A27:N27"/>
    <mergeCell ref="A16:N16"/>
    <mergeCell ref="A67:N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124"/>
  <sheetViews>
    <sheetView zoomScale="93" zoomScaleNormal="93" workbookViewId="0">
      <selection activeCell="W97" sqref="W97"/>
    </sheetView>
  </sheetViews>
  <sheetFormatPr defaultRowHeight="15" x14ac:dyDescent="0.25"/>
  <cols>
    <col min="1" max="1" width="29.7109375" style="17" customWidth="1"/>
    <col min="2" max="2" width="13.5703125" style="17" customWidth="1"/>
    <col min="3" max="3" width="11" style="17" customWidth="1"/>
    <col min="4" max="4" width="6.7109375" style="17" bestFit="1" customWidth="1"/>
    <col min="5" max="5" width="13.85546875" style="17" customWidth="1"/>
    <col min="6" max="6" width="11.140625" style="17" customWidth="1"/>
    <col min="7" max="7" width="6.28515625" style="17" bestFit="1" customWidth="1"/>
    <col min="8" max="8" width="12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9.28515625" style="17" customWidth="1"/>
    <col min="21" max="16384" width="9.140625" style="17"/>
  </cols>
  <sheetData>
    <row r="1" spans="1:46" s="2" customFormat="1" ht="33" customHeight="1" x14ac:dyDescent="0.25">
      <c r="L1" s="16"/>
      <c r="R1" s="68" t="s">
        <v>59</v>
      </c>
      <c r="S1" s="68"/>
      <c r="T1" s="68"/>
    </row>
    <row r="2" spans="1:46" s="2" customFormat="1" ht="61.5" customHeight="1" thickBot="1" x14ac:dyDescent="0.3">
      <c r="A2" s="69" t="s">
        <v>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46" ht="15.75" customHeight="1" thickBot="1" x14ac:dyDescent="0.3">
      <c r="A3" s="78" t="s">
        <v>0</v>
      </c>
      <c r="B3" s="75" t="s">
        <v>50</v>
      </c>
      <c r="C3" s="76"/>
      <c r="D3" s="77"/>
      <c r="E3" s="75" t="s">
        <v>51</v>
      </c>
      <c r="F3" s="76"/>
      <c r="G3" s="77"/>
      <c r="H3" s="75" t="s">
        <v>52</v>
      </c>
      <c r="I3" s="76"/>
      <c r="J3" s="77"/>
      <c r="K3" s="75" t="s">
        <v>53</v>
      </c>
      <c r="L3" s="76"/>
      <c r="M3" s="77"/>
      <c r="N3" s="75" t="s">
        <v>54</v>
      </c>
      <c r="O3" s="76"/>
      <c r="P3" s="77"/>
      <c r="Q3" s="3" t="s">
        <v>5</v>
      </c>
      <c r="R3" s="75" t="s">
        <v>5</v>
      </c>
      <c r="S3" s="76"/>
      <c r="T3" s="77"/>
    </row>
    <row r="4" spans="1:46" s="25" customFormat="1" ht="90" thickBot="1" x14ac:dyDescent="0.3">
      <c r="A4" s="79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55</v>
      </c>
      <c r="R4" s="4" t="s">
        <v>56</v>
      </c>
      <c r="S4" s="4" t="s">
        <v>58</v>
      </c>
      <c r="T4" s="4" t="s">
        <v>57</v>
      </c>
    </row>
    <row r="5" spans="1:46" ht="16.5" thickBot="1" x14ac:dyDescent="0.3">
      <c r="A5" s="87" t="s">
        <v>81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90"/>
      <c r="S5" s="91"/>
      <c r="T5" s="91"/>
    </row>
    <row r="6" spans="1:46" ht="15.75" thickBot="1" x14ac:dyDescent="0.3">
      <c r="A6" s="19" t="s">
        <v>10</v>
      </c>
      <c r="B6" s="20"/>
      <c r="C6" s="34">
        <v>44579</v>
      </c>
      <c r="D6" s="26">
        <v>1</v>
      </c>
      <c r="E6" s="20"/>
      <c r="F6" s="34">
        <v>44602</v>
      </c>
      <c r="G6" s="26">
        <v>1</v>
      </c>
      <c r="H6" s="20"/>
      <c r="I6" s="20" t="s">
        <v>93</v>
      </c>
      <c r="J6" s="26">
        <v>2</v>
      </c>
      <c r="K6" s="20"/>
      <c r="L6" s="34" t="s">
        <v>94</v>
      </c>
      <c r="M6" s="26">
        <v>2</v>
      </c>
      <c r="N6" s="20"/>
      <c r="O6" s="34" t="s">
        <v>95</v>
      </c>
      <c r="P6" s="26">
        <v>2</v>
      </c>
      <c r="Q6" s="40">
        <f t="shared" ref="Q6:Q18" si="0">SUM(P6,M6,J6,G6,D6)</f>
        <v>8</v>
      </c>
      <c r="R6" s="40">
        <f>SUM(Q6+'ООО I полуг'!N6)</f>
        <v>14</v>
      </c>
      <c r="S6" s="20">
        <v>163</v>
      </c>
      <c r="T6" s="38">
        <f>(R6/S6)*100</f>
        <v>8.5889570552147241</v>
      </c>
    </row>
    <row r="7" spans="1:46" ht="15.75" thickBot="1" x14ac:dyDescent="0.3">
      <c r="A7" s="19" t="s">
        <v>24</v>
      </c>
      <c r="B7" s="20"/>
      <c r="C7" s="34">
        <v>44571</v>
      </c>
      <c r="D7" s="26">
        <v>1</v>
      </c>
      <c r="E7" s="20"/>
      <c r="F7" s="20"/>
      <c r="G7" s="26"/>
      <c r="H7" s="20"/>
      <c r="I7" s="34">
        <v>44623</v>
      </c>
      <c r="J7" s="26">
        <v>1</v>
      </c>
      <c r="K7" s="20"/>
      <c r="L7" s="34">
        <v>44676</v>
      </c>
      <c r="M7" s="26">
        <v>1</v>
      </c>
      <c r="N7" s="20"/>
      <c r="O7" s="34">
        <v>44697</v>
      </c>
      <c r="P7" s="26">
        <v>1</v>
      </c>
      <c r="Q7" s="40">
        <f t="shared" si="0"/>
        <v>4</v>
      </c>
      <c r="R7" s="40">
        <f>SUM(Q7+'ООО I полуг'!N7)</f>
        <v>6</v>
      </c>
      <c r="S7" s="20">
        <v>97</v>
      </c>
      <c r="T7" s="38">
        <f t="shared" ref="T7:T18" si="1">(R7/S7)*100</f>
        <v>6.1855670103092786</v>
      </c>
    </row>
    <row r="8" spans="1:46" ht="15.75" thickBot="1" x14ac:dyDescent="0.3">
      <c r="A8" s="19" t="s">
        <v>12</v>
      </c>
      <c r="B8" s="20"/>
      <c r="C8" s="34">
        <v>44579</v>
      </c>
      <c r="D8" s="26">
        <v>1</v>
      </c>
      <c r="E8" s="20"/>
      <c r="F8" s="20"/>
      <c r="G8" s="26"/>
      <c r="H8" s="20"/>
      <c r="I8" s="34"/>
      <c r="J8" s="26"/>
      <c r="K8" s="20"/>
      <c r="L8" s="34">
        <v>44677</v>
      </c>
      <c r="M8" s="26">
        <v>1</v>
      </c>
      <c r="N8" s="20"/>
      <c r="O8" s="34"/>
      <c r="P8" s="26"/>
      <c r="Q8" s="40">
        <v>2</v>
      </c>
      <c r="R8" s="40">
        <v>3</v>
      </c>
      <c r="S8" s="20">
        <v>33</v>
      </c>
      <c r="T8" s="38">
        <f t="shared" si="1"/>
        <v>9.0909090909090917</v>
      </c>
    </row>
    <row r="9" spans="1:46" ht="15.75" thickBot="1" x14ac:dyDescent="0.3">
      <c r="A9" s="19" t="s">
        <v>76</v>
      </c>
      <c r="B9" s="20"/>
      <c r="C9" s="34">
        <v>44587</v>
      </c>
      <c r="D9" s="26">
        <v>1</v>
      </c>
      <c r="E9" s="20"/>
      <c r="F9" s="20"/>
      <c r="G9" s="26"/>
      <c r="H9" s="20"/>
      <c r="I9" s="34">
        <v>44623</v>
      </c>
      <c r="J9" s="26">
        <v>1</v>
      </c>
      <c r="K9" s="20"/>
      <c r="L9" s="34">
        <v>44678</v>
      </c>
      <c r="M9" s="26">
        <v>1</v>
      </c>
      <c r="N9" s="20"/>
      <c r="O9" s="34">
        <v>44699</v>
      </c>
      <c r="P9" s="26">
        <v>1</v>
      </c>
      <c r="Q9" s="40">
        <f t="shared" si="0"/>
        <v>4</v>
      </c>
      <c r="R9" s="40">
        <v>8</v>
      </c>
      <c r="S9" s="20">
        <v>49</v>
      </c>
      <c r="T9" s="38">
        <f t="shared" si="1"/>
        <v>16.326530612244898</v>
      </c>
    </row>
    <row r="10" spans="1:46" ht="15.75" thickBot="1" x14ac:dyDescent="0.3">
      <c r="A10" s="19" t="s">
        <v>20</v>
      </c>
      <c r="B10" s="20"/>
      <c r="C10" s="34">
        <v>44588</v>
      </c>
      <c r="D10" s="26">
        <v>1</v>
      </c>
      <c r="E10" s="20"/>
      <c r="F10" s="34">
        <v>44608</v>
      </c>
      <c r="G10" s="26">
        <v>1</v>
      </c>
      <c r="H10" s="20"/>
      <c r="I10" s="34">
        <v>44636</v>
      </c>
      <c r="J10" s="26">
        <v>1</v>
      </c>
      <c r="K10" s="20"/>
      <c r="L10" s="34">
        <v>44658</v>
      </c>
      <c r="M10" s="26">
        <v>1</v>
      </c>
      <c r="N10" s="20"/>
      <c r="O10" s="34">
        <v>44699</v>
      </c>
      <c r="P10" s="26">
        <v>1</v>
      </c>
      <c r="Q10" s="40">
        <f t="shared" si="0"/>
        <v>5</v>
      </c>
      <c r="R10" s="40">
        <f>SUM(Q10+'ООО I полуг'!N11)</f>
        <v>10</v>
      </c>
      <c r="S10" s="20">
        <v>97</v>
      </c>
      <c r="T10" s="38">
        <f t="shared" si="1"/>
        <v>10.309278350515463</v>
      </c>
    </row>
    <row r="11" spans="1:46" ht="15.75" thickBot="1" x14ac:dyDescent="0.3">
      <c r="A11" s="19" t="s">
        <v>13</v>
      </c>
      <c r="B11" s="20"/>
      <c r="C11" s="34">
        <v>44574</v>
      </c>
      <c r="D11" s="26">
        <v>1</v>
      </c>
      <c r="E11" s="20"/>
      <c r="F11" s="20" t="s">
        <v>112</v>
      </c>
      <c r="G11" s="26">
        <v>2</v>
      </c>
      <c r="H11" s="20"/>
      <c r="I11" s="20" t="s">
        <v>113</v>
      </c>
      <c r="J11" s="26">
        <v>2</v>
      </c>
      <c r="K11" s="20"/>
      <c r="L11" s="34">
        <v>44672</v>
      </c>
      <c r="M11" s="26">
        <v>1</v>
      </c>
      <c r="N11" s="20"/>
      <c r="O11" s="34">
        <v>44686</v>
      </c>
      <c r="P11" s="26">
        <v>1</v>
      </c>
      <c r="Q11" s="40">
        <f t="shared" si="0"/>
        <v>7</v>
      </c>
      <c r="R11" s="40">
        <v>12</v>
      </c>
      <c r="S11" s="20">
        <v>163</v>
      </c>
      <c r="T11" s="38">
        <f t="shared" si="1"/>
        <v>7.3619631901840492</v>
      </c>
    </row>
    <row r="12" spans="1:46" ht="15.75" thickBot="1" x14ac:dyDescent="0.3">
      <c r="A12" s="19" t="s">
        <v>25</v>
      </c>
      <c r="B12" s="20"/>
      <c r="C12" s="20"/>
      <c r="D12" s="26"/>
      <c r="E12" s="20"/>
      <c r="F12" s="20"/>
      <c r="G12" s="26"/>
      <c r="H12" s="20"/>
      <c r="I12" s="20"/>
      <c r="J12" s="26"/>
      <c r="K12" s="20"/>
      <c r="L12" s="34">
        <v>44670</v>
      </c>
      <c r="M12" s="26">
        <v>1</v>
      </c>
      <c r="N12" s="20"/>
      <c r="O12" s="20"/>
      <c r="P12" s="26"/>
      <c r="Q12" s="40">
        <f t="shared" si="0"/>
        <v>1</v>
      </c>
      <c r="R12" s="40">
        <f>SUM(Q12+'ООО I полуг'!N13)</f>
        <v>3</v>
      </c>
      <c r="S12" s="20">
        <v>31</v>
      </c>
      <c r="T12" s="38">
        <f t="shared" si="1"/>
        <v>9.67741935483871</v>
      </c>
    </row>
    <row r="13" spans="1:46" ht="15.75" thickBot="1" x14ac:dyDescent="0.3">
      <c r="A13" s="19" t="s">
        <v>26</v>
      </c>
      <c r="B13" s="20"/>
      <c r="C13" s="20"/>
      <c r="D13" s="26"/>
      <c r="E13" s="20"/>
      <c r="F13" s="34"/>
      <c r="G13" s="26"/>
      <c r="H13" s="20"/>
      <c r="I13" s="20"/>
      <c r="J13" s="26"/>
      <c r="K13" s="20"/>
      <c r="L13" s="34">
        <v>44663</v>
      </c>
      <c r="M13" s="26">
        <v>1</v>
      </c>
      <c r="N13" s="20"/>
      <c r="O13" s="34"/>
      <c r="P13" s="26"/>
      <c r="Q13" s="40">
        <f t="shared" si="0"/>
        <v>1</v>
      </c>
      <c r="R13" s="40">
        <f>SUM(Q13+'ООО I полуг'!N14)</f>
        <v>3</v>
      </c>
      <c r="S13" s="20">
        <v>34</v>
      </c>
      <c r="T13" s="38">
        <f t="shared" si="1"/>
        <v>8.8235294117647065</v>
      </c>
    </row>
    <row r="14" spans="1:46" ht="15.75" thickBot="1" x14ac:dyDescent="0.3">
      <c r="A14" s="19" t="s">
        <v>27</v>
      </c>
      <c r="B14" s="20"/>
      <c r="C14" s="20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34">
        <v>44691</v>
      </c>
      <c r="P14" s="26">
        <v>1</v>
      </c>
      <c r="Q14" s="40">
        <f t="shared" si="0"/>
        <v>1</v>
      </c>
      <c r="R14" s="40">
        <f>SUM(Q14+'ООО I полуг'!N15)</f>
        <v>3</v>
      </c>
      <c r="S14" s="20">
        <v>33</v>
      </c>
      <c r="T14" s="38">
        <f t="shared" si="1"/>
        <v>9.0909090909090917</v>
      </c>
    </row>
    <row r="15" spans="1:46" ht="15.75" thickBot="1" x14ac:dyDescent="0.3">
      <c r="A15" s="19" t="s">
        <v>28</v>
      </c>
      <c r="B15" s="20"/>
      <c r="C15" s="20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40">
        <f t="shared" si="0"/>
        <v>0</v>
      </c>
      <c r="R15" s="40" t="e">
        <f>SUM(Q15+'ООО I полуг'!#REF!)</f>
        <v>#REF!</v>
      </c>
      <c r="S15" s="20"/>
      <c r="T15" s="38" t="e">
        <f t="shared" si="1"/>
        <v>#REF!</v>
      </c>
    </row>
    <row r="16" spans="1:46" ht="15.75" thickBot="1" x14ac:dyDescent="0.3">
      <c r="A16" s="19" t="s">
        <v>15</v>
      </c>
      <c r="B16" s="20"/>
      <c r="C16" s="20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40">
        <f t="shared" si="0"/>
        <v>0</v>
      </c>
      <c r="R16" s="40" t="e">
        <f>SUM(Q16+'ООО I полуг'!#REF!)</f>
        <v>#REF!</v>
      </c>
      <c r="S16" s="20"/>
      <c r="T16" s="38" t="e">
        <f t="shared" si="1"/>
        <v>#REF!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16</v>
      </c>
      <c r="B17" s="20"/>
      <c r="C17" s="20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40">
        <f t="shared" si="0"/>
        <v>0</v>
      </c>
      <c r="R17" s="40" t="e">
        <f>SUM(Q17+'ООО I полуг'!#REF!)</f>
        <v>#REF!</v>
      </c>
      <c r="S17" s="20"/>
      <c r="T17" s="38" t="e">
        <f t="shared" si="1"/>
        <v>#REF!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5.75" thickBot="1" x14ac:dyDescent="0.3">
      <c r="A18" s="19" t="s">
        <v>17</v>
      </c>
      <c r="B18" s="20"/>
      <c r="C18" s="20"/>
      <c r="D18" s="26"/>
      <c r="E18" s="20"/>
      <c r="F18" s="20"/>
      <c r="G18" s="26"/>
      <c r="H18" s="20"/>
      <c r="I18" s="20"/>
      <c r="J18" s="26"/>
      <c r="K18" s="20"/>
      <c r="L18" s="20"/>
      <c r="M18" s="26"/>
      <c r="N18" s="20"/>
      <c r="O18" s="20"/>
      <c r="P18" s="26"/>
      <c r="Q18" s="40">
        <f t="shared" si="0"/>
        <v>0</v>
      </c>
      <c r="R18" s="40" t="e">
        <f>SUM(Q18+'ООО I полуг'!#REF!)</f>
        <v>#REF!</v>
      </c>
      <c r="S18" s="20"/>
      <c r="T18" s="38" t="e">
        <f t="shared" si="1"/>
        <v>#REF!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6.5" thickBot="1" x14ac:dyDescent="0.3">
      <c r="A19" s="19" t="s">
        <v>18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90"/>
      <c r="S19" s="91"/>
      <c r="T19" s="9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6.5" thickBot="1" x14ac:dyDescent="0.3">
      <c r="A20" s="51" t="s">
        <v>100</v>
      </c>
      <c r="B20" s="20"/>
      <c r="C20" s="34">
        <v>44579</v>
      </c>
      <c r="D20" s="26">
        <v>1</v>
      </c>
      <c r="E20" s="20"/>
      <c r="F20" s="34">
        <v>44602</v>
      </c>
      <c r="G20" s="26">
        <v>1</v>
      </c>
      <c r="H20" s="20"/>
      <c r="I20" s="20" t="s">
        <v>93</v>
      </c>
      <c r="J20" s="26">
        <v>2</v>
      </c>
      <c r="K20" s="20"/>
      <c r="L20" s="34" t="s">
        <v>94</v>
      </c>
      <c r="M20" s="26">
        <v>2</v>
      </c>
      <c r="N20" s="20"/>
      <c r="O20" s="34" t="s">
        <v>95</v>
      </c>
      <c r="P20" s="26">
        <v>2</v>
      </c>
      <c r="Q20" s="40">
        <f t="shared" ref="Q20:Q21" si="2">SUM(P20,M20,J20,G20,D20)</f>
        <v>8</v>
      </c>
      <c r="R20" s="40">
        <f>SUM(Q20+'ООО I полуг'!N20)</f>
        <v>11</v>
      </c>
      <c r="S20" s="20">
        <v>163</v>
      </c>
      <c r="T20" s="38">
        <f>(R20/S20)*100</f>
        <v>6.7484662576687118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10</v>
      </c>
      <c r="B21" s="20"/>
      <c r="C21" s="34">
        <v>44573</v>
      </c>
      <c r="D21" s="26">
        <v>1</v>
      </c>
      <c r="E21" s="20"/>
      <c r="F21" s="20"/>
      <c r="G21" s="26"/>
      <c r="H21" s="20"/>
      <c r="I21" s="34">
        <v>44627</v>
      </c>
      <c r="J21" s="26">
        <v>1</v>
      </c>
      <c r="K21" s="20"/>
      <c r="L21" s="34">
        <v>44671</v>
      </c>
      <c r="M21" s="26">
        <v>1</v>
      </c>
      <c r="N21" s="20"/>
      <c r="O21" s="34">
        <v>44697</v>
      </c>
      <c r="P21" s="26">
        <v>1</v>
      </c>
      <c r="Q21" s="40">
        <f t="shared" si="2"/>
        <v>4</v>
      </c>
      <c r="R21" s="40">
        <f>SUM(Q21+'ООО I полуг'!N21)</f>
        <v>8</v>
      </c>
      <c r="S21" s="20">
        <v>98</v>
      </c>
      <c r="T21" s="38">
        <f t="shared" ref="T21:T32" si="3">(R21/S21)*100</f>
        <v>8.1632653061224492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ht="15.75" thickBot="1" x14ac:dyDescent="0.3">
      <c r="A22" s="19" t="s">
        <v>24</v>
      </c>
      <c r="B22" s="20"/>
      <c r="C22" s="34">
        <v>44579</v>
      </c>
      <c r="D22" s="26">
        <v>1</v>
      </c>
      <c r="E22" s="20"/>
      <c r="F22" s="20"/>
      <c r="G22" s="26"/>
      <c r="H22" s="20"/>
      <c r="I22" s="34"/>
      <c r="J22" s="26"/>
      <c r="K22" s="20"/>
      <c r="L22" s="34">
        <v>44677</v>
      </c>
      <c r="M22" s="26">
        <v>1</v>
      </c>
      <c r="N22" s="20"/>
      <c r="O22" s="34"/>
      <c r="P22" s="26"/>
      <c r="Q22" s="40">
        <v>2</v>
      </c>
      <c r="R22" s="40">
        <v>3</v>
      </c>
      <c r="S22" s="20">
        <v>33</v>
      </c>
      <c r="T22" s="38">
        <f t="shared" si="3"/>
        <v>9.0909090909090917</v>
      </c>
      <c r="U22" s="18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18"/>
      <c r="AS22" s="18"/>
      <c r="AT22" s="18"/>
    </row>
    <row r="23" spans="1:46" ht="15.75" thickBot="1" x14ac:dyDescent="0.3">
      <c r="A23" s="19" t="s">
        <v>12</v>
      </c>
      <c r="B23" s="20"/>
      <c r="C23" s="34">
        <v>44588</v>
      </c>
      <c r="D23" s="26">
        <v>1</v>
      </c>
      <c r="E23" s="20"/>
      <c r="F23" s="34">
        <v>44608</v>
      </c>
      <c r="G23" s="26">
        <v>1</v>
      </c>
      <c r="H23" s="20"/>
      <c r="I23" s="34">
        <v>44636</v>
      </c>
      <c r="J23" s="26">
        <v>1</v>
      </c>
      <c r="K23" s="20"/>
      <c r="L23" s="34">
        <v>44658</v>
      </c>
      <c r="M23" s="26">
        <v>1</v>
      </c>
      <c r="N23" s="20"/>
      <c r="O23" s="34">
        <v>44699</v>
      </c>
      <c r="P23" s="26">
        <v>1</v>
      </c>
      <c r="Q23" s="40">
        <f t="shared" ref="Q23:Q32" si="4">SUM(P23,M23,J23,G23,D23)</f>
        <v>5</v>
      </c>
      <c r="R23" s="40">
        <f>SUM(Q23+'ООО I полуг'!N23)</f>
        <v>8</v>
      </c>
      <c r="S23" s="20">
        <v>97</v>
      </c>
      <c r="T23" s="38">
        <f t="shared" si="3"/>
        <v>8.2474226804123703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5.75" thickBot="1" x14ac:dyDescent="0.3">
      <c r="A24" s="19" t="s">
        <v>20</v>
      </c>
      <c r="B24" s="20"/>
      <c r="C24" s="34">
        <v>44574</v>
      </c>
      <c r="D24" s="26">
        <v>1</v>
      </c>
      <c r="E24" s="20"/>
      <c r="F24" s="34" t="s">
        <v>112</v>
      </c>
      <c r="G24" s="26">
        <v>2</v>
      </c>
      <c r="H24" s="20"/>
      <c r="I24" s="20" t="s">
        <v>113</v>
      </c>
      <c r="J24" s="26">
        <v>2</v>
      </c>
      <c r="K24" s="20"/>
      <c r="L24" s="34">
        <v>44672</v>
      </c>
      <c r="M24" s="26">
        <v>1</v>
      </c>
      <c r="N24" s="20"/>
      <c r="O24" s="34">
        <v>44686</v>
      </c>
      <c r="P24" s="26">
        <v>1</v>
      </c>
      <c r="Q24" s="40">
        <f t="shared" si="4"/>
        <v>7</v>
      </c>
      <c r="R24" s="40">
        <v>12</v>
      </c>
      <c r="S24" s="20">
        <v>132</v>
      </c>
      <c r="T24" s="38">
        <f t="shared" si="3"/>
        <v>9.0909090909090917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5.75" thickBot="1" x14ac:dyDescent="0.3">
      <c r="A25" s="19" t="s">
        <v>76</v>
      </c>
      <c r="B25" s="20"/>
      <c r="C25" s="34">
        <v>44587</v>
      </c>
      <c r="D25" s="26">
        <v>1</v>
      </c>
      <c r="E25" s="20"/>
      <c r="F25" s="20"/>
      <c r="G25" s="26"/>
      <c r="H25" s="20"/>
      <c r="I25" s="34">
        <v>44623</v>
      </c>
      <c r="J25" s="26">
        <v>1</v>
      </c>
      <c r="K25" s="20"/>
      <c r="L25" s="34">
        <v>44678</v>
      </c>
      <c r="M25" s="26">
        <v>1</v>
      </c>
      <c r="N25" s="20"/>
      <c r="O25" s="34">
        <v>44699</v>
      </c>
      <c r="P25" s="26">
        <v>1</v>
      </c>
      <c r="Q25" s="40">
        <f t="shared" si="4"/>
        <v>4</v>
      </c>
      <c r="R25" s="40">
        <v>8</v>
      </c>
      <c r="S25" s="20">
        <v>49</v>
      </c>
      <c r="T25" s="38">
        <f t="shared" si="3"/>
        <v>16.326530612244898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5.75" thickBot="1" x14ac:dyDescent="0.3">
      <c r="A26" s="19" t="s">
        <v>13</v>
      </c>
      <c r="B26" s="20"/>
      <c r="C26" s="20"/>
      <c r="D26" s="26"/>
      <c r="E26" s="20"/>
      <c r="F26" s="20"/>
      <c r="G26" s="26"/>
      <c r="H26" s="20"/>
      <c r="I26" s="20"/>
      <c r="J26" s="26"/>
      <c r="K26" s="20"/>
      <c r="L26" s="34">
        <v>44670</v>
      </c>
      <c r="M26" s="26">
        <v>1</v>
      </c>
      <c r="N26" s="20"/>
      <c r="O26" s="20"/>
      <c r="P26" s="26"/>
      <c r="Q26" s="40">
        <f t="shared" si="4"/>
        <v>1</v>
      </c>
      <c r="R26" s="40">
        <f>SUM(Q26+'ООО I полуг'!N27)</f>
        <v>1</v>
      </c>
      <c r="S26" s="20">
        <v>31</v>
      </c>
      <c r="T26" s="38">
        <f t="shared" si="3"/>
        <v>3.225806451612903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.75" thickBot="1" x14ac:dyDescent="0.3">
      <c r="A27" s="19" t="s">
        <v>25</v>
      </c>
      <c r="B27" s="20"/>
      <c r="C27" s="20"/>
      <c r="D27" s="26"/>
      <c r="E27" s="20"/>
      <c r="F27" s="34"/>
      <c r="G27" s="26"/>
      <c r="H27" s="20"/>
      <c r="I27" s="20"/>
      <c r="J27" s="26"/>
      <c r="K27" s="20"/>
      <c r="L27" s="34">
        <v>44663</v>
      </c>
      <c r="M27" s="26">
        <v>1</v>
      </c>
      <c r="N27" s="20"/>
      <c r="O27" s="34"/>
      <c r="P27" s="26"/>
      <c r="Q27" s="40">
        <f t="shared" si="4"/>
        <v>1</v>
      </c>
      <c r="R27" s="40">
        <v>3</v>
      </c>
      <c r="S27" s="20">
        <v>34</v>
      </c>
      <c r="T27" s="38">
        <f t="shared" si="3"/>
        <v>8.8235294117647065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5.75" thickBot="1" x14ac:dyDescent="0.3">
      <c r="A28" s="19" t="s">
        <v>26</v>
      </c>
      <c r="B28" s="20"/>
      <c r="C28" s="20"/>
      <c r="D28" s="26"/>
      <c r="E28" s="20"/>
      <c r="F28" s="34"/>
      <c r="G28" s="26"/>
      <c r="H28" s="20"/>
      <c r="I28" s="20"/>
      <c r="J28" s="26"/>
      <c r="K28" s="20"/>
      <c r="L28" s="34"/>
      <c r="M28" s="26"/>
      <c r="N28" s="20"/>
      <c r="O28" s="34">
        <v>44691</v>
      </c>
      <c r="P28" s="26">
        <v>1</v>
      </c>
      <c r="Q28" s="40">
        <f t="shared" si="4"/>
        <v>1</v>
      </c>
      <c r="R28" s="40">
        <v>3</v>
      </c>
      <c r="S28" s="20">
        <v>33</v>
      </c>
      <c r="T28" s="38">
        <f t="shared" si="3"/>
        <v>9.0909090909090917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27</v>
      </c>
      <c r="B29" s="20"/>
      <c r="C29" s="20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40">
        <f t="shared" si="4"/>
        <v>0</v>
      </c>
      <c r="R29" s="40" t="e">
        <f>SUM(Q29+'ООО I полуг'!#REF!)</f>
        <v>#REF!</v>
      </c>
      <c r="S29" s="20"/>
      <c r="T29" s="38" t="e">
        <f t="shared" si="3"/>
        <v>#REF!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28</v>
      </c>
      <c r="B30" s="20"/>
      <c r="C30" s="20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40">
        <f t="shared" si="4"/>
        <v>0</v>
      </c>
      <c r="R30" s="40" t="e">
        <f>SUM(Q30+'ООО I полуг'!#REF!)</f>
        <v>#REF!</v>
      </c>
      <c r="S30" s="20"/>
      <c r="T30" s="38" t="e">
        <f t="shared" si="3"/>
        <v>#REF!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5.75" thickBot="1" x14ac:dyDescent="0.3">
      <c r="A31" s="19" t="s">
        <v>15</v>
      </c>
      <c r="B31" s="20"/>
      <c r="C31" s="20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40">
        <f t="shared" si="4"/>
        <v>0</v>
      </c>
      <c r="R31" s="40" t="e">
        <f>SUM(Q31+'ООО I полуг'!#REF!)</f>
        <v>#REF!</v>
      </c>
      <c r="S31" s="20"/>
      <c r="T31" s="38" t="e">
        <f t="shared" si="3"/>
        <v>#REF!</v>
      </c>
    </row>
    <row r="32" spans="1:46" ht="15.75" thickBot="1" x14ac:dyDescent="0.3">
      <c r="A32" s="19" t="s">
        <v>16</v>
      </c>
      <c r="B32" s="20"/>
      <c r="C32" s="20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40">
        <f t="shared" si="4"/>
        <v>0</v>
      </c>
      <c r="R32" s="40" t="e">
        <f>SUM(Q32+'ООО I полуг'!#REF!)</f>
        <v>#REF!</v>
      </c>
      <c r="S32" s="20"/>
      <c r="T32" s="38" t="e">
        <f t="shared" si="3"/>
        <v>#REF!</v>
      </c>
    </row>
    <row r="33" spans="1:20" ht="16.5" thickBot="1" x14ac:dyDescent="0.3">
      <c r="A33" s="19" t="s">
        <v>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27"/>
      <c r="S33" s="28"/>
      <c r="T33" s="29"/>
    </row>
    <row r="34" spans="1:20" ht="15.75" thickBot="1" x14ac:dyDescent="0.3">
      <c r="A34" s="19" t="s">
        <v>18</v>
      </c>
      <c r="B34" s="20"/>
      <c r="C34" s="20" t="s">
        <v>119</v>
      </c>
      <c r="D34" s="26">
        <v>2</v>
      </c>
      <c r="E34" s="20"/>
      <c r="F34" s="20" t="s">
        <v>120</v>
      </c>
      <c r="G34" s="26">
        <v>2</v>
      </c>
      <c r="H34" s="20"/>
      <c r="I34" s="20" t="s">
        <v>121</v>
      </c>
      <c r="J34" s="26">
        <v>2</v>
      </c>
      <c r="K34" s="20"/>
      <c r="L34" s="20" t="s">
        <v>122</v>
      </c>
      <c r="M34" s="26">
        <v>2</v>
      </c>
      <c r="N34" s="20"/>
      <c r="O34" s="20">
        <v>24</v>
      </c>
      <c r="P34" s="26">
        <v>1</v>
      </c>
      <c r="Q34" s="40">
        <f t="shared" ref="Q34:Q46" si="5">SUM(P34,M34,J34,G34,D34)</f>
        <v>9</v>
      </c>
      <c r="R34" s="40">
        <f>SUM(Q34+'ООО I полуг'!N28)</f>
        <v>13</v>
      </c>
      <c r="S34" s="20">
        <v>202</v>
      </c>
      <c r="T34" s="38">
        <f t="shared" ref="T34:T42" si="6">(R34/S34)*100</f>
        <v>6.435643564356436</v>
      </c>
    </row>
    <row r="35" spans="1:20" ht="16.5" thickBot="1" x14ac:dyDescent="0.3">
      <c r="A35" s="51" t="s">
        <v>29</v>
      </c>
      <c r="B35" s="20"/>
      <c r="C35" s="34">
        <v>44937</v>
      </c>
      <c r="D35" s="26">
        <v>1</v>
      </c>
      <c r="E35" s="20"/>
      <c r="F35" s="20"/>
      <c r="G35" s="26"/>
      <c r="H35" s="20"/>
      <c r="I35" s="34">
        <v>44986</v>
      </c>
      <c r="J35" s="26">
        <v>1</v>
      </c>
      <c r="K35" s="20"/>
      <c r="L35" s="34">
        <v>45035</v>
      </c>
      <c r="M35" s="26">
        <v>1</v>
      </c>
      <c r="N35" s="20"/>
      <c r="O35" s="20">
        <v>17</v>
      </c>
      <c r="P35" s="26">
        <v>1</v>
      </c>
      <c r="Q35" s="40">
        <f t="shared" si="5"/>
        <v>4</v>
      </c>
      <c r="R35" s="40">
        <f>SUM(Q35+'ООО I полуг'!N29)</f>
        <v>8</v>
      </c>
      <c r="S35" s="20">
        <v>101</v>
      </c>
      <c r="T35" s="38">
        <f t="shared" si="6"/>
        <v>7.9207920792079207</v>
      </c>
    </row>
    <row r="36" spans="1:20" ht="15.75" thickBot="1" x14ac:dyDescent="0.3">
      <c r="A36" s="19" t="s">
        <v>10</v>
      </c>
      <c r="B36" s="20"/>
      <c r="C36" s="34">
        <v>44586</v>
      </c>
      <c r="D36" s="26">
        <v>1</v>
      </c>
      <c r="E36" s="20"/>
      <c r="F36" s="34">
        <v>44608</v>
      </c>
      <c r="G36" s="26">
        <v>1</v>
      </c>
      <c r="H36" s="20"/>
      <c r="I36" s="34">
        <v>44635</v>
      </c>
      <c r="J36" s="26">
        <v>1</v>
      </c>
      <c r="K36" s="20"/>
      <c r="L36" s="34">
        <v>44663</v>
      </c>
      <c r="M36" s="26">
        <v>1</v>
      </c>
      <c r="N36" s="20"/>
      <c r="O36" s="34">
        <v>44700</v>
      </c>
      <c r="P36" s="26">
        <v>1</v>
      </c>
      <c r="Q36" s="40">
        <f t="shared" si="5"/>
        <v>5</v>
      </c>
      <c r="R36" s="40">
        <f>SUM(Q36+'ООО I полуг'!N30)</f>
        <v>10</v>
      </c>
      <c r="S36" s="20">
        <v>101</v>
      </c>
      <c r="T36" s="38">
        <f t="shared" si="6"/>
        <v>9.9009900990099009</v>
      </c>
    </row>
    <row r="37" spans="1:20" ht="15.75" thickBot="1" x14ac:dyDescent="0.3">
      <c r="A37" s="19" t="s">
        <v>24</v>
      </c>
      <c r="B37" s="20"/>
      <c r="C37" s="20"/>
      <c r="D37" s="26"/>
      <c r="E37" s="20"/>
      <c r="F37" s="34">
        <v>44601</v>
      </c>
      <c r="G37" s="26">
        <v>1</v>
      </c>
      <c r="H37" s="20"/>
      <c r="I37" s="34">
        <v>44622</v>
      </c>
      <c r="J37" s="26">
        <v>1</v>
      </c>
      <c r="K37" s="20"/>
      <c r="L37" s="34" t="s">
        <v>115</v>
      </c>
      <c r="M37" s="26">
        <v>2</v>
      </c>
      <c r="N37" s="20"/>
      <c r="O37" s="34">
        <v>44699</v>
      </c>
      <c r="P37" s="26">
        <v>1</v>
      </c>
      <c r="Q37" s="40">
        <f t="shared" si="5"/>
        <v>5</v>
      </c>
      <c r="R37" s="40">
        <f>SUM(Q37+'ООО I полуг'!N31)</f>
        <v>9</v>
      </c>
      <c r="S37" s="20">
        <v>100</v>
      </c>
      <c r="T37" s="38">
        <f t="shared" si="6"/>
        <v>9</v>
      </c>
    </row>
    <row r="38" spans="1:20" ht="15.75" thickBot="1" x14ac:dyDescent="0.3">
      <c r="A38" s="19" t="s">
        <v>20</v>
      </c>
      <c r="B38" s="20"/>
      <c r="C38" s="34">
        <v>44574</v>
      </c>
      <c r="D38" s="26">
        <v>1</v>
      </c>
      <c r="E38" s="20"/>
      <c r="F38" s="34" t="s">
        <v>104</v>
      </c>
      <c r="G38" s="26">
        <v>2</v>
      </c>
      <c r="H38" s="20"/>
      <c r="I38" s="34">
        <v>44636</v>
      </c>
      <c r="J38" s="26">
        <v>1</v>
      </c>
      <c r="K38" s="20"/>
      <c r="L38" s="34">
        <v>44668</v>
      </c>
      <c r="M38" s="26">
        <v>1</v>
      </c>
      <c r="N38" s="20"/>
      <c r="O38" s="34">
        <v>44697</v>
      </c>
      <c r="P38" s="26">
        <v>1</v>
      </c>
      <c r="Q38" s="40">
        <f t="shared" si="5"/>
        <v>6</v>
      </c>
      <c r="R38" s="40">
        <f>SUM(Q38+'ООО I полуг'!N32)</f>
        <v>10</v>
      </c>
      <c r="S38" s="20">
        <v>168</v>
      </c>
      <c r="T38" s="38">
        <f t="shared" si="6"/>
        <v>5.9523809523809517</v>
      </c>
    </row>
    <row r="39" spans="1:20" ht="24.75" thickBot="1" x14ac:dyDescent="0.3">
      <c r="A39" s="19" t="s">
        <v>30</v>
      </c>
      <c r="B39" s="20"/>
      <c r="C39" s="20"/>
      <c r="D39" s="26"/>
      <c r="E39" s="20"/>
      <c r="F39" s="34">
        <v>44610</v>
      </c>
      <c r="G39" s="26">
        <v>1</v>
      </c>
      <c r="H39" s="20"/>
      <c r="I39" s="34">
        <v>44629</v>
      </c>
      <c r="J39" s="26">
        <v>1</v>
      </c>
      <c r="K39" s="20"/>
      <c r="L39" s="34">
        <v>44671</v>
      </c>
      <c r="M39" s="26">
        <v>1</v>
      </c>
      <c r="N39" s="20"/>
      <c r="O39" s="34">
        <v>44701</v>
      </c>
      <c r="P39" s="26">
        <v>1</v>
      </c>
      <c r="Q39" s="40">
        <f t="shared" si="5"/>
        <v>4</v>
      </c>
      <c r="R39" s="40">
        <f>SUM(Q39+'ООО I полуг'!N33)</f>
        <v>7</v>
      </c>
      <c r="S39" s="20">
        <v>68</v>
      </c>
      <c r="T39" s="38">
        <f t="shared" si="6"/>
        <v>10.294117647058822</v>
      </c>
    </row>
    <row r="40" spans="1:20" ht="15.75" thickBot="1" x14ac:dyDescent="0.3">
      <c r="A40" s="19" t="s">
        <v>13</v>
      </c>
      <c r="B40" s="20"/>
      <c r="C40" s="20"/>
      <c r="D40" s="26"/>
      <c r="E40" s="20"/>
      <c r="F40" s="20"/>
      <c r="G40" s="26"/>
      <c r="H40" s="20"/>
      <c r="I40" s="34">
        <v>44621</v>
      </c>
      <c r="J40" s="26">
        <v>1</v>
      </c>
      <c r="K40" s="20"/>
      <c r="L40" s="20"/>
      <c r="M40" s="26"/>
      <c r="N40" s="20"/>
      <c r="O40" s="34">
        <v>44691</v>
      </c>
      <c r="P40" s="26">
        <v>1</v>
      </c>
      <c r="Q40" s="40">
        <f t="shared" si="5"/>
        <v>2</v>
      </c>
      <c r="R40" s="40">
        <f>SUM(Q40+'ООО I полуг'!N34)</f>
        <v>3</v>
      </c>
      <c r="S40" s="20">
        <v>34</v>
      </c>
      <c r="T40" s="38">
        <f t="shared" si="6"/>
        <v>8.8235294117647065</v>
      </c>
    </row>
    <row r="41" spans="1:20" ht="15.75" thickBot="1" x14ac:dyDescent="0.3">
      <c r="A41" s="19" t="s">
        <v>31</v>
      </c>
      <c r="B41" s="20"/>
      <c r="C41" s="20"/>
      <c r="D41" s="26"/>
      <c r="E41" s="20"/>
      <c r="F41" s="20"/>
      <c r="G41" s="26"/>
      <c r="H41" s="20"/>
      <c r="I41" s="20"/>
      <c r="J41" s="26"/>
      <c r="K41" s="20"/>
      <c r="L41" s="34">
        <v>44656</v>
      </c>
      <c r="M41" s="26">
        <v>1</v>
      </c>
      <c r="N41" s="20"/>
      <c r="O41" s="34">
        <v>44698</v>
      </c>
      <c r="P41" s="26">
        <v>1</v>
      </c>
      <c r="Q41" s="40">
        <f t="shared" si="5"/>
        <v>2</v>
      </c>
      <c r="R41" s="40">
        <f>SUM(Q41+'ООО I полуг'!N35)</f>
        <v>3</v>
      </c>
      <c r="S41" s="20">
        <v>34</v>
      </c>
      <c r="T41" s="38">
        <f t="shared" si="6"/>
        <v>8.8235294117647065</v>
      </c>
    </row>
    <row r="42" spans="1:20" ht="15.75" thickBot="1" x14ac:dyDescent="0.3">
      <c r="A42" s="19" t="s">
        <v>32</v>
      </c>
      <c r="B42" s="20"/>
      <c r="C42" s="20"/>
      <c r="D42" s="26"/>
      <c r="E42" s="20"/>
      <c r="F42" s="34">
        <v>44609</v>
      </c>
      <c r="G42" s="26">
        <v>1</v>
      </c>
      <c r="H42" s="20"/>
      <c r="I42" s="20"/>
      <c r="J42" s="26"/>
      <c r="K42" s="20"/>
      <c r="L42" s="20"/>
      <c r="M42" s="26"/>
      <c r="N42" s="20"/>
      <c r="O42" s="34">
        <v>44693</v>
      </c>
      <c r="P42" s="26">
        <v>1</v>
      </c>
      <c r="Q42" s="40">
        <f t="shared" si="5"/>
        <v>2</v>
      </c>
      <c r="R42" s="40">
        <f>SUM(Q42+'ООО I полуг'!N36)</f>
        <v>4</v>
      </c>
      <c r="S42" s="20">
        <v>33</v>
      </c>
      <c r="T42" s="38">
        <f t="shared" si="6"/>
        <v>12.121212121212121</v>
      </c>
    </row>
    <row r="43" spans="1:20" ht="15.75" thickBot="1" x14ac:dyDescent="0.3">
      <c r="A43" s="19" t="s">
        <v>26</v>
      </c>
      <c r="B43" s="20"/>
      <c r="C43" s="20"/>
      <c r="D43" s="26"/>
      <c r="E43" s="20"/>
      <c r="F43" s="20"/>
      <c r="G43" s="26"/>
      <c r="H43" s="20"/>
      <c r="I43" s="20"/>
      <c r="J43" s="26"/>
      <c r="K43" s="20"/>
      <c r="L43" s="20"/>
      <c r="M43" s="26"/>
      <c r="N43" s="20"/>
      <c r="O43" s="20"/>
      <c r="P43" s="26"/>
      <c r="Q43" s="40">
        <f t="shared" si="5"/>
        <v>0</v>
      </c>
      <c r="R43" s="40" t="e">
        <f>SUM(Q43+'ООО I полуг'!#REF!)</f>
        <v>#REF!</v>
      </c>
      <c r="S43" s="20"/>
      <c r="T43" s="38" t="e">
        <f t="shared" ref="T43:T46" si="7">(R43/S43)*100</f>
        <v>#REF!</v>
      </c>
    </row>
    <row r="44" spans="1:20" ht="15.75" thickBot="1" x14ac:dyDescent="0.3">
      <c r="A44" s="19" t="s">
        <v>27</v>
      </c>
      <c r="B44" s="20"/>
      <c r="C44" s="20"/>
      <c r="D44" s="26"/>
      <c r="E44" s="20"/>
      <c r="F44" s="20"/>
      <c r="G44" s="26"/>
      <c r="H44" s="20"/>
      <c r="I44" s="20"/>
      <c r="J44" s="26"/>
      <c r="K44" s="20"/>
      <c r="L44" s="20"/>
      <c r="M44" s="26"/>
      <c r="N44" s="20"/>
      <c r="O44" s="20"/>
      <c r="P44" s="26"/>
      <c r="Q44" s="40">
        <f t="shared" si="5"/>
        <v>0</v>
      </c>
      <c r="R44" s="40" t="e">
        <f>SUM(Q44+'ООО I полуг'!#REF!)</f>
        <v>#REF!</v>
      </c>
      <c r="S44" s="20"/>
      <c r="T44" s="38" t="e">
        <f t="shared" si="7"/>
        <v>#REF!</v>
      </c>
    </row>
    <row r="45" spans="1:20" ht="15.75" thickBot="1" x14ac:dyDescent="0.3">
      <c r="A45" s="19" t="s">
        <v>16</v>
      </c>
      <c r="B45" s="20"/>
      <c r="C45" s="20"/>
      <c r="D45" s="26"/>
      <c r="E45" s="20"/>
      <c r="F45" s="20"/>
      <c r="G45" s="26"/>
      <c r="H45" s="20"/>
      <c r="I45" s="20"/>
      <c r="J45" s="26"/>
      <c r="K45" s="20"/>
      <c r="L45" s="20"/>
      <c r="M45" s="26"/>
      <c r="N45" s="20"/>
      <c r="O45" s="20"/>
      <c r="P45" s="26"/>
      <c r="Q45" s="40">
        <f t="shared" si="5"/>
        <v>0</v>
      </c>
      <c r="R45" s="40" t="e">
        <f>SUM(Q45+'ООО I полуг'!#REF!)</f>
        <v>#REF!</v>
      </c>
      <c r="S45" s="20"/>
      <c r="T45" s="38" t="e">
        <f t="shared" si="7"/>
        <v>#REF!</v>
      </c>
    </row>
    <row r="46" spans="1:20" ht="15.75" thickBot="1" x14ac:dyDescent="0.3">
      <c r="A46" s="19" t="s">
        <v>17</v>
      </c>
      <c r="B46" s="20"/>
      <c r="C46" s="20"/>
      <c r="D46" s="26"/>
      <c r="E46" s="20"/>
      <c r="F46" s="20"/>
      <c r="G46" s="26"/>
      <c r="H46" s="20"/>
      <c r="I46" s="20"/>
      <c r="J46" s="26"/>
      <c r="K46" s="20"/>
      <c r="L46" s="20"/>
      <c r="M46" s="26"/>
      <c r="N46" s="20"/>
      <c r="O46" s="20"/>
      <c r="P46" s="26"/>
      <c r="Q46" s="40">
        <f t="shared" si="5"/>
        <v>0</v>
      </c>
      <c r="R46" s="40" t="e">
        <f>SUM(Q46+'ООО I полуг'!#REF!)</f>
        <v>#REF!</v>
      </c>
      <c r="S46" s="20"/>
      <c r="T46" s="38" t="e">
        <f t="shared" si="7"/>
        <v>#REF!</v>
      </c>
    </row>
    <row r="47" spans="1:20" ht="16.5" thickBot="1" x14ac:dyDescent="0.3">
      <c r="A47" s="19" t="s">
        <v>15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  <c r="R47" s="27"/>
      <c r="S47" s="28"/>
      <c r="T47" s="29"/>
    </row>
    <row r="48" spans="1:20" ht="15.75" thickBot="1" x14ac:dyDescent="0.3">
      <c r="A48" s="19" t="s">
        <v>18</v>
      </c>
      <c r="B48" s="20"/>
      <c r="C48" s="34">
        <v>44949</v>
      </c>
      <c r="D48" s="26">
        <v>1</v>
      </c>
      <c r="E48" s="20"/>
      <c r="F48" s="34">
        <v>44968</v>
      </c>
      <c r="G48" s="26">
        <v>1</v>
      </c>
      <c r="H48" s="20"/>
      <c r="I48" s="34">
        <v>45000</v>
      </c>
      <c r="J48" s="26">
        <v>1</v>
      </c>
      <c r="K48" s="20"/>
      <c r="L48" s="34">
        <v>45021</v>
      </c>
      <c r="M48" s="26">
        <v>1</v>
      </c>
      <c r="N48" s="20"/>
      <c r="O48" s="34">
        <v>45058</v>
      </c>
      <c r="P48" s="26">
        <v>1</v>
      </c>
      <c r="Q48" s="40">
        <f t="shared" ref="Q48:Q65" si="8">SUM(P48,M48,J48,G48,D48)</f>
        <v>5</v>
      </c>
      <c r="R48" s="40">
        <f>SUM(Q48+'ООО I полуг'!N38)</f>
        <v>10</v>
      </c>
      <c r="S48" s="20">
        <v>134</v>
      </c>
      <c r="T48" s="38">
        <f t="shared" ref="T48:T65" si="9">(R48/S48)*100</f>
        <v>7.4626865671641784</v>
      </c>
    </row>
    <row r="49" spans="1:20" ht="16.5" thickBot="1" x14ac:dyDescent="0.3">
      <c r="A49" s="51" t="s">
        <v>33</v>
      </c>
      <c r="B49" s="20"/>
      <c r="C49" s="34">
        <v>44938</v>
      </c>
      <c r="D49" s="26">
        <v>1</v>
      </c>
      <c r="E49" s="20"/>
      <c r="F49" s="34">
        <v>44966</v>
      </c>
      <c r="G49" s="26">
        <v>1</v>
      </c>
      <c r="H49" s="20"/>
      <c r="I49" s="34">
        <v>45001</v>
      </c>
      <c r="J49" s="26">
        <v>1</v>
      </c>
      <c r="K49" s="20"/>
      <c r="L49" s="20" t="s">
        <v>118</v>
      </c>
      <c r="M49" s="26">
        <v>2</v>
      </c>
      <c r="N49" s="20"/>
      <c r="O49" s="34">
        <v>45068</v>
      </c>
      <c r="P49" s="26">
        <v>1</v>
      </c>
      <c r="Q49" s="40">
        <f t="shared" si="8"/>
        <v>6</v>
      </c>
      <c r="R49" s="40">
        <f>SUM(Q49+'ООО I полуг'!N39)</f>
        <v>10</v>
      </c>
      <c r="S49" s="20">
        <v>100</v>
      </c>
      <c r="T49" s="38">
        <f t="shared" si="9"/>
        <v>10</v>
      </c>
    </row>
    <row r="50" spans="1:20" ht="15.75" thickBot="1" x14ac:dyDescent="0.3">
      <c r="A50" s="19" t="s">
        <v>10</v>
      </c>
      <c r="B50" s="20"/>
      <c r="C50" s="20"/>
      <c r="D50" s="26"/>
      <c r="E50" s="20"/>
      <c r="F50" s="20"/>
      <c r="G50" s="26"/>
      <c r="H50" s="20"/>
      <c r="I50" s="20"/>
      <c r="J50" s="26"/>
      <c r="K50" s="20"/>
      <c r="L50" s="20"/>
      <c r="M50" s="26"/>
      <c r="N50" s="20"/>
      <c r="O50" s="20"/>
      <c r="P50" s="26"/>
      <c r="Q50" s="40">
        <f t="shared" si="8"/>
        <v>0</v>
      </c>
      <c r="R50" s="40">
        <f>SUM(Q50+'ООО I полуг'!N40)</f>
        <v>0</v>
      </c>
      <c r="S50" s="20"/>
      <c r="T50" s="38" t="e">
        <f t="shared" si="9"/>
        <v>#DIV/0!</v>
      </c>
    </row>
    <row r="51" spans="1:20" ht="15.75" thickBot="1" x14ac:dyDescent="0.3">
      <c r="A51" s="19" t="s">
        <v>24</v>
      </c>
      <c r="B51" s="20"/>
      <c r="C51" s="20"/>
      <c r="D51" s="26"/>
      <c r="E51" s="20"/>
      <c r="F51" s="20"/>
      <c r="G51" s="26"/>
      <c r="H51" s="20"/>
      <c r="I51" s="20"/>
      <c r="J51" s="26"/>
      <c r="K51" s="20"/>
      <c r="L51" s="20"/>
      <c r="M51" s="26"/>
      <c r="N51" s="20"/>
      <c r="O51" s="20"/>
      <c r="P51" s="26"/>
      <c r="Q51" s="40">
        <f t="shared" si="8"/>
        <v>0</v>
      </c>
      <c r="R51" s="40">
        <f>SUM(Q51+'ООО I полуг'!N41)</f>
        <v>0</v>
      </c>
      <c r="S51" s="20"/>
      <c r="T51" s="38" t="e">
        <f t="shared" si="9"/>
        <v>#DIV/0!</v>
      </c>
    </row>
    <row r="52" spans="1:20" ht="15.75" thickBot="1" x14ac:dyDescent="0.3">
      <c r="A52" s="19" t="s">
        <v>12</v>
      </c>
      <c r="B52" s="20"/>
      <c r="C52" s="34">
        <v>44588</v>
      </c>
      <c r="D52" s="26">
        <v>1</v>
      </c>
      <c r="E52" s="20"/>
      <c r="F52" s="34">
        <v>44612</v>
      </c>
      <c r="G52" s="26">
        <v>1</v>
      </c>
      <c r="H52" s="20"/>
      <c r="I52" s="34">
        <v>44651</v>
      </c>
      <c r="J52" s="26">
        <v>1</v>
      </c>
      <c r="K52" s="20"/>
      <c r="L52" s="34">
        <v>44668</v>
      </c>
      <c r="M52" s="26">
        <v>1</v>
      </c>
      <c r="N52" s="20"/>
      <c r="O52" s="34">
        <v>44696</v>
      </c>
      <c r="P52" s="26">
        <v>1</v>
      </c>
      <c r="Q52" s="40">
        <f t="shared" si="8"/>
        <v>5</v>
      </c>
      <c r="R52" s="40">
        <f>SUM(Q52+'ООО I полуг'!N42)</f>
        <v>8</v>
      </c>
      <c r="S52" s="20">
        <v>101</v>
      </c>
      <c r="T52" s="38">
        <f t="shared" si="9"/>
        <v>7.9207920792079207</v>
      </c>
    </row>
    <row r="53" spans="1:20" ht="24.75" thickBot="1" x14ac:dyDescent="0.3">
      <c r="A53" s="19" t="s">
        <v>34</v>
      </c>
      <c r="B53" s="20"/>
      <c r="C53" s="34">
        <v>44571</v>
      </c>
      <c r="D53" s="26">
        <v>1</v>
      </c>
      <c r="E53" s="20"/>
      <c r="F53" s="34">
        <v>44602</v>
      </c>
      <c r="G53" s="26">
        <v>1</v>
      </c>
      <c r="H53" s="20"/>
      <c r="I53" s="20"/>
      <c r="J53" s="26"/>
      <c r="K53" s="20"/>
      <c r="L53" s="34" t="s">
        <v>116</v>
      </c>
      <c r="M53" s="26">
        <v>2</v>
      </c>
      <c r="N53" s="20"/>
      <c r="O53" s="34">
        <v>44696</v>
      </c>
      <c r="P53" s="26">
        <v>1</v>
      </c>
      <c r="Q53" s="40">
        <f t="shared" si="8"/>
        <v>5</v>
      </c>
      <c r="R53" s="40">
        <f>SUM(Q53+'ООО I полуг'!N43)</f>
        <v>8</v>
      </c>
      <c r="S53" s="20">
        <v>101</v>
      </c>
      <c r="T53" s="38">
        <f t="shared" si="9"/>
        <v>7.9207920792079207</v>
      </c>
    </row>
    <row r="54" spans="1:20" ht="15.75" thickBot="1" x14ac:dyDescent="0.3">
      <c r="A54" s="19" t="s">
        <v>20</v>
      </c>
      <c r="B54" s="20"/>
      <c r="C54" s="34">
        <v>44574</v>
      </c>
      <c r="D54" s="26">
        <v>1</v>
      </c>
      <c r="E54" s="20"/>
      <c r="F54" s="34">
        <v>44593</v>
      </c>
      <c r="G54" s="26">
        <v>1</v>
      </c>
      <c r="H54" s="20"/>
      <c r="I54" s="20" t="s">
        <v>114</v>
      </c>
      <c r="J54" s="26">
        <v>2</v>
      </c>
      <c r="K54" s="20"/>
      <c r="L54" s="34">
        <v>44679</v>
      </c>
      <c r="M54" s="26">
        <v>1</v>
      </c>
      <c r="N54" s="20"/>
      <c r="O54" s="34">
        <v>44700</v>
      </c>
      <c r="P54" s="26">
        <v>1</v>
      </c>
      <c r="Q54" s="40">
        <f t="shared" si="8"/>
        <v>6</v>
      </c>
      <c r="R54" s="40">
        <f>SUM(Q54+'ООО I полуг'!N44)</f>
        <v>10</v>
      </c>
      <c r="S54" s="20">
        <v>102</v>
      </c>
      <c r="T54" s="38">
        <f t="shared" si="9"/>
        <v>9.8039215686274517</v>
      </c>
    </row>
    <row r="55" spans="1:20" ht="24.75" thickBot="1" x14ac:dyDescent="0.3">
      <c r="A55" s="19" t="s">
        <v>30</v>
      </c>
      <c r="B55" s="20"/>
      <c r="C55" s="20"/>
      <c r="D55" s="26"/>
      <c r="E55" s="20"/>
      <c r="F55" s="34">
        <v>44594</v>
      </c>
      <c r="G55" s="26">
        <v>1</v>
      </c>
      <c r="H55" s="20"/>
      <c r="I55" s="34">
        <v>44622</v>
      </c>
      <c r="J55" s="26">
        <v>1</v>
      </c>
      <c r="K55" s="20"/>
      <c r="L55" s="34">
        <v>44669</v>
      </c>
      <c r="M55" s="26">
        <v>1</v>
      </c>
      <c r="N55" s="20"/>
      <c r="O55" s="34">
        <v>44697</v>
      </c>
      <c r="P55" s="26">
        <v>1</v>
      </c>
      <c r="Q55" s="40">
        <f t="shared" si="8"/>
        <v>4</v>
      </c>
      <c r="R55" s="40">
        <f>SUM(Q55+'ООО I полуг'!N45)</f>
        <v>6</v>
      </c>
      <c r="S55" s="20">
        <v>66</v>
      </c>
      <c r="T55" s="38">
        <f t="shared" si="9"/>
        <v>9.0909090909090917</v>
      </c>
    </row>
    <row r="56" spans="1:20" ht="15.75" thickBot="1" x14ac:dyDescent="0.3">
      <c r="A56" s="19" t="s">
        <v>35</v>
      </c>
      <c r="B56" s="20"/>
      <c r="C56" s="20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20"/>
      <c r="O56" s="20"/>
      <c r="P56" s="26"/>
      <c r="Q56" s="40">
        <f t="shared" si="8"/>
        <v>0</v>
      </c>
      <c r="R56" s="40">
        <f>SUM(Q56+'ООО I полуг'!N46)</f>
        <v>1</v>
      </c>
      <c r="S56" s="20">
        <v>30</v>
      </c>
      <c r="T56" s="38">
        <f t="shared" si="9"/>
        <v>3.3333333333333335</v>
      </c>
    </row>
    <row r="57" spans="1:20" ht="15.75" thickBot="1" x14ac:dyDescent="0.3">
      <c r="A57" s="19" t="s">
        <v>36</v>
      </c>
      <c r="B57" s="20"/>
      <c r="C57" s="20"/>
      <c r="D57" s="26"/>
      <c r="E57" s="20"/>
      <c r="F57" s="34">
        <v>44605</v>
      </c>
      <c r="G57" s="26">
        <v>1</v>
      </c>
      <c r="H57" s="20"/>
      <c r="I57" s="20"/>
      <c r="J57" s="26"/>
      <c r="K57" s="20"/>
      <c r="L57" s="34">
        <v>44675</v>
      </c>
      <c r="M57" s="26">
        <v>1</v>
      </c>
      <c r="N57" s="20"/>
      <c r="O57" s="34">
        <v>44700</v>
      </c>
      <c r="P57" s="26">
        <v>1</v>
      </c>
      <c r="Q57" s="40">
        <f t="shared" si="8"/>
        <v>3</v>
      </c>
      <c r="R57" s="40">
        <f>SUM(Q57+'ООО I полуг'!N47)</f>
        <v>7</v>
      </c>
      <c r="S57" s="20">
        <v>66</v>
      </c>
      <c r="T57" s="38">
        <f t="shared" si="9"/>
        <v>10.606060606060606</v>
      </c>
    </row>
    <row r="58" spans="1:20" ht="15.75" thickBot="1" x14ac:dyDescent="0.3">
      <c r="A58" s="19" t="s">
        <v>37</v>
      </c>
      <c r="B58" s="20"/>
      <c r="C58" s="20"/>
      <c r="D58" s="26"/>
      <c r="E58" s="20"/>
      <c r="F58" s="20"/>
      <c r="G58" s="26"/>
      <c r="H58" s="20"/>
      <c r="I58" s="20"/>
      <c r="J58" s="26"/>
      <c r="K58" s="20"/>
      <c r="L58" s="34">
        <v>44657</v>
      </c>
      <c r="M58" s="26">
        <v>1</v>
      </c>
      <c r="N58" s="20"/>
      <c r="O58" s="34">
        <v>44692</v>
      </c>
      <c r="P58" s="26"/>
      <c r="Q58" s="40">
        <f t="shared" si="8"/>
        <v>1</v>
      </c>
      <c r="R58" s="40">
        <f>SUM(Q58+'ООО I полуг'!N48)</f>
        <v>3</v>
      </c>
      <c r="S58" s="20">
        <v>35</v>
      </c>
      <c r="T58" s="38">
        <f t="shared" si="9"/>
        <v>8.5714285714285712</v>
      </c>
    </row>
    <row r="59" spans="1:20" ht="15.75" thickBot="1" x14ac:dyDescent="0.3">
      <c r="A59" s="19" t="s">
        <v>31</v>
      </c>
      <c r="B59" s="20"/>
      <c r="C59" s="34">
        <v>44586</v>
      </c>
      <c r="D59" s="26">
        <v>1</v>
      </c>
      <c r="E59" s="20"/>
      <c r="F59" s="34">
        <v>44614</v>
      </c>
      <c r="G59" s="26">
        <v>1</v>
      </c>
      <c r="H59" s="20"/>
      <c r="I59" s="34">
        <v>44648</v>
      </c>
      <c r="J59" s="26">
        <v>1</v>
      </c>
      <c r="K59" s="20"/>
      <c r="L59" s="20"/>
      <c r="M59" s="26"/>
      <c r="N59" s="20"/>
      <c r="O59" s="34">
        <v>44698</v>
      </c>
      <c r="P59" s="26">
        <v>1</v>
      </c>
      <c r="Q59" s="40">
        <f t="shared" si="8"/>
        <v>4</v>
      </c>
      <c r="R59" s="40">
        <f>SUM(Q59+'ООО I полуг'!N49)</f>
        <v>6</v>
      </c>
      <c r="S59" s="20">
        <v>68</v>
      </c>
      <c r="T59" s="38">
        <f t="shared" si="9"/>
        <v>8.8235294117647065</v>
      </c>
    </row>
    <row r="60" spans="1:20" ht="15.75" thickBot="1" x14ac:dyDescent="0.3">
      <c r="A60" s="19" t="s">
        <v>32</v>
      </c>
      <c r="B60" s="20"/>
      <c r="C60" s="34">
        <v>44580</v>
      </c>
      <c r="D60" s="26">
        <v>1</v>
      </c>
      <c r="E60" s="20"/>
      <c r="F60" s="20"/>
      <c r="G60" s="26"/>
      <c r="H60" s="20"/>
      <c r="I60" s="20"/>
      <c r="J60" s="26"/>
      <c r="K60" s="20"/>
      <c r="L60" s="20"/>
      <c r="M60" s="26"/>
      <c r="N60" s="20"/>
      <c r="O60" s="34">
        <v>44699</v>
      </c>
      <c r="P60" s="26">
        <v>1</v>
      </c>
      <c r="Q60" s="40">
        <f t="shared" si="8"/>
        <v>2</v>
      </c>
      <c r="R60" s="40">
        <f>SUM(Q60+'ООО I полуг'!N50)</f>
        <v>4</v>
      </c>
      <c r="S60" s="20">
        <v>34</v>
      </c>
      <c r="T60" s="38">
        <f t="shared" si="9"/>
        <v>11.76470588235294</v>
      </c>
    </row>
    <row r="61" spans="1:20" ht="15.75" thickBot="1" x14ac:dyDescent="0.3">
      <c r="A61" s="19" t="s">
        <v>26</v>
      </c>
      <c r="B61" s="20"/>
      <c r="C61" s="20"/>
      <c r="D61" s="26"/>
      <c r="E61" s="20"/>
      <c r="F61" s="20"/>
      <c r="G61" s="26"/>
      <c r="H61" s="20"/>
      <c r="I61" s="34">
        <v>44999</v>
      </c>
      <c r="J61" s="26">
        <v>1</v>
      </c>
      <c r="K61" s="20"/>
      <c r="L61" s="34">
        <v>45043</v>
      </c>
      <c r="M61" s="26">
        <v>1</v>
      </c>
      <c r="N61" s="20"/>
      <c r="O61" s="34">
        <v>45069</v>
      </c>
      <c r="P61" s="26">
        <v>1</v>
      </c>
      <c r="Q61" s="40">
        <f t="shared" si="8"/>
        <v>3</v>
      </c>
      <c r="R61" s="40">
        <f>SUM(Q61+'ООО I полуг'!N51)</f>
        <v>5</v>
      </c>
      <c r="S61" s="20">
        <v>68</v>
      </c>
      <c r="T61" s="38">
        <f t="shared" si="9"/>
        <v>7.3529411764705888</v>
      </c>
    </row>
    <row r="62" spans="1:20" ht="15.75" thickBot="1" x14ac:dyDescent="0.3">
      <c r="A62" s="19" t="s">
        <v>27</v>
      </c>
      <c r="B62" s="20"/>
      <c r="C62" s="20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40">
        <f t="shared" si="8"/>
        <v>0</v>
      </c>
      <c r="R62" s="40" t="e">
        <f>SUM(Q62+'ООО I полуг'!#REF!)</f>
        <v>#REF!</v>
      </c>
      <c r="S62" s="20"/>
      <c r="T62" s="38" t="e">
        <f t="shared" si="9"/>
        <v>#REF!</v>
      </c>
    </row>
    <row r="63" spans="1:20" ht="15.75" thickBot="1" x14ac:dyDescent="0.3">
      <c r="A63" s="19" t="s">
        <v>38</v>
      </c>
      <c r="B63" s="20"/>
      <c r="C63" s="20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40">
        <f t="shared" si="8"/>
        <v>0</v>
      </c>
      <c r="R63" s="40" t="e">
        <f>SUM(Q63+'ООО I полуг'!#REF!)</f>
        <v>#REF!</v>
      </c>
      <c r="S63" s="20"/>
      <c r="T63" s="38" t="e">
        <f t="shared" si="9"/>
        <v>#REF!</v>
      </c>
    </row>
    <row r="64" spans="1:20" ht="15.75" thickBot="1" x14ac:dyDescent="0.3">
      <c r="A64" s="19" t="s">
        <v>16</v>
      </c>
      <c r="B64" s="20"/>
      <c r="C64" s="20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40">
        <f t="shared" si="8"/>
        <v>0</v>
      </c>
      <c r="R64" s="40" t="e">
        <f>SUM(Q64+'ООО I полуг'!#REF!)</f>
        <v>#REF!</v>
      </c>
      <c r="S64" s="20"/>
      <c r="T64" s="38" t="e">
        <f t="shared" si="9"/>
        <v>#REF!</v>
      </c>
    </row>
    <row r="65" spans="1:20" ht="15.75" thickBot="1" x14ac:dyDescent="0.3">
      <c r="A65" s="19" t="s">
        <v>17</v>
      </c>
      <c r="B65" s="20"/>
      <c r="C65" s="20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40">
        <f t="shared" si="8"/>
        <v>0</v>
      </c>
      <c r="R65" s="40" t="e">
        <f>SUM(Q65+'ООО I полуг'!#REF!)</f>
        <v>#REF!</v>
      </c>
      <c r="S65" s="20"/>
      <c r="T65" s="38" t="e">
        <f t="shared" si="9"/>
        <v>#REF!</v>
      </c>
    </row>
    <row r="66" spans="1:20" ht="16.5" thickBot="1" x14ac:dyDescent="0.3">
      <c r="A66" s="19" t="s">
        <v>15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90"/>
      <c r="S66" s="91"/>
      <c r="T66" s="91"/>
    </row>
    <row r="67" spans="1:20" ht="15.75" thickBot="1" x14ac:dyDescent="0.3">
      <c r="A67" s="19" t="s">
        <v>18</v>
      </c>
      <c r="B67" s="20"/>
      <c r="C67" s="34">
        <v>44579</v>
      </c>
      <c r="D67" s="26">
        <v>1</v>
      </c>
      <c r="E67" s="20"/>
      <c r="F67" s="34">
        <v>44606</v>
      </c>
      <c r="G67" s="26">
        <v>1</v>
      </c>
      <c r="H67" s="20"/>
      <c r="I67" s="20"/>
      <c r="J67" s="26"/>
      <c r="K67" s="20"/>
      <c r="L67" s="20" t="s">
        <v>107</v>
      </c>
      <c r="M67" s="26">
        <v>2</v>
      </c>
      <c r="N67" s="20"/>
      <c r="O67" s="34">
        <v>44700</v>
      </c>
      <c r="P67" s="26">
        <v>1</v>
      </c>
      <c r="Q67" s="40">
        <f t="shared" ref="Q67:Q84" si="10">SUM(P67,M67,J67,G67,D67)</f>
        <v>5</v>
      </c>
      <c r="R67" s="40">
        <f>SUM(Q67+'ООО I полуг'!N53)</f>
        <v>7</v>
      </c>
      <c r="S67" s="20">
        <v>101</v>
      </c>
      <c r="T67" s="38">
        <f t="shared" ref="T67:T84" si="11">(R67/S67)*100</f>
        <v>6.9306930693069315</v>
      </c>
    </row>
    <row r="68" spans="1:20" ht="16.5" thickBot="1" x14ac:dyDescent="0.3">
      <c r="A68" s="51" t="s">
        <v>39</v>
      </c>
      <c r="B68" s="20"/>
      <c r="C68" s="20"/>
      <c r="D68" s="26"/>
      <c r="E68" s="20"/>
      <c r="F68" s="34">
        <v>44598</v>
      </c>
      <c r="G68" s="26">
        <v>1</v>
      </c>
      <c r="H68" s="20"/>
      <c r="I68" s="20"/>
      <c r="J68" s="26"/>
      <c r="K68" s="20"/>
      <c r="L68" s="20"/>
      <c r="M68" s="26"/>
      <c r="N68" s="20"/>
      <c r="O68" s="20" t="s">
        <v>110</v>
      </c>
      <c r="P68" s="26">
        <v>2</v>
      </c>
      <c r="Q68" s="40">
        <f t="shared" si="10"/>
        <v>3</v>
      </c>
      <c r="R68" s="40">
        <f>SUM(Q68+'ООО I полуг'!N54)</f>
        <v>7</v>
      </c>
      <c r="S68" s="20">
        <v>67</v>
      </c>
      <c r="T68" s="38">
        <f t="shared" si="11"/>
        <v>10.44776119402985</v>
      </c>
    </row>
    <row r="69" spans="1:20" ht="15.75" thickBot="1" x14ac:dyDescent="0.3">
      <c r="A69" s="19" t="s">
        <v>10</v>
      </c>
      <c r="B69" s="20"/>
      <c r="C69" s="34">
        <v>44584</v>
      </c>
      <c r="D69" s="26">
        <v>1</v>
      </c>
      <c r="E69" s="20"/>
      <c r="F69" s="34">
        <v>44598</v>
      </c>
      <c r="G69" s="26">
        <v>1</v>
      </c>
      <c r="H69" s="20"/>
      <c r="I69" s="34">
        <v>44622</v>
      </c>
      <c r="J69" s="26">
        <v>1</v>
      </c>
      <c r="K69" s="20"/>
      <c r="L69" s="34">
        <v>44654</v>
      </c>
      <c r="M69" s="26">
        <v>1</v>
      </c>
      <c r="N69" s="20"/>
      <c r="O69" s="34">
        <v>44696</v>
      </c>
      <c r="P69" s="26">
        <v>1</v>
      </c>
      <c r="Q69" s="40">
        <f t="shared" si="10"/>
        <v>5</v>
      </c>
      <c r="R69" s="40">
        <f>SUM(Q69+'ООО I полуг'!N55)</f>
        <v>9</v>
      </c>
      <c r="S69" s="20">
        <v>102</v>
      </c>
      <c r="T69" s="38">
        <f t="shared" si="11"/>
        <v>8.8235294117647065</v>
      </c>
    </row>
    <row r="70" spans="1:20" ht="15.75" thickBot="1" x14ac:dyDescent="0.3">
      <c r="A70" s="19" t="s">
        <v>24</v>
      </c>
      <c r="B70" s="20"/>
      <c r="C70" s="20"/>
      <c r="D70" s="26"/>
      <c r="E70" s="20"/>
      <c r="F70" s="20"/>
      <c r="G70" s="26"/>
      <c r="H70" s="20"/>
      <c r="I70" s="20"/>
      <c r="J70" s="26"/>
      <c r="K70" s="20"/>
      <c r="L70" s="20"/>
      <c r="M70" s="26"/>
      <c r="N70" s="20"/>
      <c r="O70" s="20"/>
      <c r="P70" s="26"/>
      <c r="Q70" s="40">
        <f t="shared" si="10"/>
        <v>0</v>
      </c>
      <c r="R70" s="40">
        <f>SUM(Q70+'ООО I полуг'!N56)</f>
        <v>4</v>
      </c>
      <c r="S70" s="20">
        <v>102</v>
      </c>
      <c r="T70" s="38">
        <f t="shared" si="11"/>
        <v>3.9215686274509802</v>
      </c>
    </row>
    <row r="71" spans="1:20" ht="15.75" thickBot="1" x14ac:dyDescent="0.3">
      <c r="A71" s="19" t="s">
        <v>20</v>
      </c>
      <c r="B71" s="20"/>
      <c r="C71" s="34">
        <v>44581</v>
      </c>
      <c r="D71" s="26">
        <v>1</v>
      </c>
      <c r="E71" s="20"/>
      <c r="F71" s="34">
        <v>44614</v>
      </c>
      <c r="G71" s="26">
        <v>1</v>
      </c>
      <c r="H71" s="20"/>
      <c r="I71" s="20"/>
      <c r="J71" s="26"/>
      <c r="K71" s="20"/>
      <c r="L71" s="20">
        <v>7.24</v>
      </c>
      <c r="M71" s="26">
        <v>2</v>
      </c>
      <c r="N71" s="20"/>
      <c r="O71" s="34">
        <v>44703</v>
      </c>
      <c r="P71" s="26">
        <v>1</v>
      </c>
      <c r="Q71" s="40">
        <f t="shared" si="10"/>
        <v>5</v>
      </c>
      <c r="R71" s="40">
        <f>SUM(Q71+'ООО I полуг'!N57)</f>
        <v>9</v>
      </c>
      <c r="S71" s="20">
        <v>100</v>
      </c>
      <c r="T71" s="38">
        <f t="shared" si="11"/>
        <v>9</v>
      </c>
    </row>
    <row r="72" spans="1:20" ht="24.75" thickBot="1" x14ac:dyDescent="0.3">
      <c r="A72" s="19" t="s">
        <v>30</v>
      </c>
      <c r="B72" s="20"/>
      <c r="C72" s="34">
        <v>44585</v>
      </c>
      <c r="D72" s="26">
        <v>1</v>
      </c>
      <c r="E72" s="20"/>
      <c r="F72" s="20"/>
      <c r="G72" s="26"/>
      <c r="H72" s="20"/>
      <c r="I72" s="34">
        <v>44622</v>
      </c>
      <c r="J72" s="26">
        <v>1</v>
      </c>
      <c r="K72" s="20"/>
      <c r="L72" s="34">
        <v>44678</v>
      </c>
      <c r="M72" s="26">
        <v>1</v>
      </c>
      <c r="N72" s="20"/>
      <c r="O72" s="34">
        <v>44692</v>
      </c>
      <c r="P72" s="26">
        <v>1</v>
      </c>
      <c r="Q72" s="40">
        <f t="shared" si="10"/>
        <v>4</v>
      </c>
      <c r="R72" s="40">
        <f>SUM(Q72+'ООО I полуг'!N58)</f>
        <v>6</v>
      </c>
      <c r="S72" s="20">
        <v>68</v>
      </c>
      <c r="T72" s="38">
        <f t="shared" si="11"/>
        <v>8.8235294117647065</v>
      </c>
    </row>
    <row r="73" spans="1:20" ht="15.75" thickBot="1" x14ac:dyDescent="0.3">
      <c r="A73" s="19" t="s">
        <v>35</v>
      </c>
      <c r="B73" s="20"/>
      <c r="C73" s="20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40">
        <f t="shared" si="10"/>
        <v>0</v>
      </c>
      <c r="R73" s="40">
        <f>SUM(Q73+'ООО I полуг'!N59)</f>
        <v>2</v>
      </c>
      <c r="S73" s="20">
        <v>32</v>
      </c>
      <c r="T73" s="38">
        <f t="shared" si="11"/>
        <v>6.25</v>
      </c>
    </row>
    <row r="74" spans="1:20" ht="15.75" thickBot="1" x14ac:dyDescent="0.3">
      <c r="A74" s="19" t="s">
        <v>36</v>
      </c>
      <c r="B74" s="20"/>
      <c r="C74" s="34">
        <v>44577</v>
      </c>
      <c r="D74" s="26">
        <v>1</v>
      </c>
      <c r="E74" s="20"/>
      <c r="F74" s="34">
        <v>44598</v>
      </c>
      <c r="G74" s="26">
        <v>1</v>
      </c>
      <c r="H74" s="20"/>
      <c r="I74" s="34">
        <v>44636</v>
      </c>
      <c r="J74" s="26">
        <v>1</v>
      </c>
      <c r="K74" s="20"/>
      <c r="L74" s="20"/>
      <c r="M74" s="26"/>
      <c r="N74" s="20"/>
      <c r="O74" s="34">
        <v>44686</v>
      </c>
      <c r="P74" s="26">
        <v>1</v>
      </c>
      <c r="Q74" s="40">
        <f t="shared" si="10"/>
        <v>4</v>
      </c>
      <c r="R74" s="40">
        <f>SUM(Q74+'ООО I полуг'!N60)</f>
        <v>7</v>
      </c>
      <c r="S74" s="20">
        <v>66</v>
      </c>
      <c r="T74" s="38">
        <f t="shared" si="11"/>
        <v>10.606060606060606</v>
      </c>
    </row>
    <row r="75" spans="1:20" ht="15.75" thickBot="1" x14ac:dyDescent="0.3">
      <c r="A75" s="19" t="s">
        <v>37</v>
      </c>
      <c r="B75" s="20"/>
      <c r="C75" s="20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34">
        <v>44698</v>
      </c>
      <c r="P75" s="26">
        <v>1</v>
      </c>
      <c r="Q75" s="40">
        <f t="shared" si="10"/>
        <v>1</v>
      </c>
      <c r="R75" s="40">
        <f>SUM(Q75+'ООО I полуг'!N61)</f>
        <v>4</v>
      </c>
      <c r="S75" s="20">
        <v>34</v>
      </c>
      <c r="T75" s="38">
        <f t="shared" si="11"/>
        <v>11.76470588235294</v>
      </c>
    </row>
    <row r="76" spans="1:20" ht="15.75" thickBot="1" x14ac:dyDescent="0.3">
      <c r="A76" s="19" t="s">
        <v>31</v>
      </c>
      <c r="B76" s="20"/>
      <c r="C76" s="20"/>
      <c r="D76" s="26"/>
      <c r="E76" s="20"/>
      <c r="F76" s="34">
        <v>44619</v>
      </c>
      <c r="G76" s="26">
        <v>1</v>
      </c>
      <c r="H76" s="20"/>
      <c r="I76" s="20"/>
      <c r="J76" s="26"/>
      <c r="K76" s="20"/>
      <c r="L76" s="20"/>
      <c r="M76" s="26"/>
      <c r="N76" s="20"/>
      <c r="O76" s="34">
        <v>44699</v>
      </c>
      <c r="P76" s="26">
        <v>1</v>
      </c>
      <c r="Q76" s="40">
        <f t="shared" si="10"/>
        <v>2</v>
      </c>
      <c r="R76" s="40">
        <f>SUM(Q76+'ООО I полуг'!N62)</f>
        <v>4</v>
      </c>
      <c r="S76" s="20">
        <v>68</v>
      </c>
      <c r="T76" s="38">
        <f t="shared" si="11"/>
        <v>5.8823529411764701</v>
      </c>
    </row>
    <row r="77" spans="1:20" ht="15.75" thickBot="1" x14ac:dyDescent="0.3">
      <c r="A77" s="19" t="s">
        <v>32</v>
      </c>
      <c r="B77" s="20"/>
      <c r="C77" s="20"/>
      <c r="D77" s="26"/>
      <c r="E77" s="20"/>
      <c r="F77" s="34">
        <v>44605</v>
      </c>
      <c r="G77" s="26">
        <v>1</v>
      </c>
      <c r="H77" s="20"/>
      <c r="I77" s="20"/>
      <c r="J77" s="26"/>
      <c r="K77" s="20"/>
      <c r="L77" s="34">
        <v>44654</v>
      </c>
      <c r="M77" s="26">
        <v>1</v>
      </c>
      <c r="N77" s="20"/>
      <c r="O77" s="34">
        <v>44703</v>
      </c>
      <c r="P77" s="26">
        <v>1</v>
      </c>
      <c r="Q77" s="40">
        <f t="shared" si="10"/>
        <v>3</v>
      </c>
      <c r="R77" s="40">
        <f>SUM(Q77+'ООО I полуг'!N63)</f>
        <v>6</v>
      </c>
      <c r="S77" s="20">
        <v>67</v>
      </c>
      <c r="T77" s="38">
        <f t="shared" si="11"/>
        <v>8.9552238805970141</v>
      </c>
    </row>
    <row r="78" spans="1:20" ht="15.75" thickBot="1" x14ac:dyDescent="0.3">
      <c r="A78" s="19" t="s">
        <v>26</v>
      </c>
      <c r="B78" s="20"/>
      <c r="C78" s="20"/>
      <c r="D78" s="26"/>
      <c r="E78" s="20"/>
      <c r="F78" s="20"/>
      <c r="G78" s="26"/>
      <c r="H78" s="20"/>
      <c r="I78" s="34">
        <v>45000</v>
      </c>
      <c r="J78" s="26">
        <v>1</v>
      </c>
      <c r="K78" s="20"/>
      <c r="L78" s="34">
        <v>45035</v>
      </c>
      <c r="M78" s="26">
        <v>1</v>
      </c>
      <c r="N78" s="20"/>
      <c r="O78" s="34">
        <v>45056</v>
      </c>
      <c r="P78" s="26">
        <v>1</v>
      </c>
      <c r="Q78" s="40">
        <f t="shared" si="10"/>
        <v>3</v>
      </c>
      <c r="R78" s="40">
        <f>SUM(Q78+'ООО I полуг'!N64)</f>
        <v>5</v>
      </c>
      <c r="S78" s="20">
        <v>68</v>
      </c>
      <c r="T78" s="38">
        <f t="shared" si="11"/>
        <v>7.3529411764705888</v>
      </c>
    </row>
    <row r="79" spans="1:20" ht="15.75" thickBot="1" x14ac:dyDescent="0.3">
      <c r="A79" s="19" t="s">
        <v>27</v>
      </c>
      <c r="B79" s="20"/>
      <c r="C79" s="34">
        <v>44586</v>
      </c>
      <c r="D79" s="26">
        <v>1</v>
      </c>
      <c r="E79" s="20"/>
      <c r="F79" s="20"/>
      <c r="G79" s="26"/>
      <c r="H79" s="20"/>
      <c r="I79" s="20"/>
      <c r="J79" s="26"/>
      <c r="K79" s="20"/>
      <c r="L79" s="34">
        <v>44656</v>
      </c>
      <c r="M79" s="26">
        <v>1</v>
      </c>
      <c r="N79" s="20"/>
      <c r="O79" s="34">
        <v>44705</v>
      </c>
      <c r="P79" s="26">
        <v>1</v>
      </c>
      <c r="Q79" s="40">
        <f t="shared" si="10"/>
        <v>3</v>
      </c>
      <c r="R79" s="40">
        <f>SUM(Q79+'ООО I полуг'!N65)</f>
        <v>5</v>
      </c>
      <c r="S79" s="20">
        <v>67</v>
      </c>
      <c r="T79" s="38">
        <f t="shared" si="11"/>
        <v>7.4626865671641784</v>
      </c>
    </row>
    <row r="80" spans="1:20" ht="15.75" thickBot="1" x14ac:dyDescent="0.3">
      <c r="A80" s="19" t="s">
        <v>38</v>
      </c>
      <c r="B80" s="20"/>
      <c r="C80" s="20"/>
      <c r="D80" s="26"/>
      <c r="E80" s="20"/>
      <c r="F80" s="20"/>
      <c r="G80" s="26"/>
      <c r="H80" s="20"/>
      <c r="I80" s="20"/>
      <c r="J80" s="26"/>
      <c r="K80" s="20"/>
      <c r="L80" s="20"/>
      <c r="M80" s="26"/>
      <c r="N80" s="20"/>
      <c r="O80" s="20"/>
      <c r="P80" s="26"/>
      <c r="Q80" s="40">
        <f t="shared" si="10"/>
        <v>0</v>
      </c>
      <c r="R80" s="40" t="e">
        <f>SUM(Q80+'ООО I полуг'!#REF!)</f>
        <v>#REF!</v>
      </c>
      <c r="S80" s="20"/>
      <c r="T80" s="38" t="e">
        <f t="shared" si="11"/>
        <v>#REF!</v>
      </c>
    </row>
    <row r="81" spans="1:20" ht="15.75" thickBot="1" x14ac:dyDescent="0.3">
      <c r="A81" s="19" t="s">
        <v>40</v>
      </c>
      <c r="B81" s="20"/>
      <c r="C81" s="20"/>
      <c r="D81" s="26"/>
      <c r="E81" s="20"/>
      <c r="F81" s="20"/>
      <c r="G81" s="26"/>
      <c r="H81" s="20"/>
      <c r="I81" s="20"/>
      <c r="J81" s="26"/>
      <c r="K81" s="20"/>
      <c r="L81" s="20"/>
      <c r="M81" s="26"/>
      <c r="N81" s="20"/>
      <c r="O81" s="20"/>
      <c r="P81" s="26"/>
      <c r="Q81" s="40">
        <f t="shared" si="10"/>
        <v>0</v>
      </c>
      <c r="R81" s="40" t="e">
        <f>SUM(Q81+'ООО I полуг'!#REF!)</f>
        <v>#REF!</v>
      </c>
      <c r="S81" s="20"/>
      <c r="T81" s="38" t="e">
        <f t="shared" si="11"/>
        <v>#REF!</v>
      </c>
    </row>
    <row r="82" spans="1:20" ht="15.75" thickBot="1" x14ac:dyDescent="0.3">
      <c r="A82" s="19" t="s">
        <v>16</v>
      </c>
      <c r="B82" s="20"/>
      <c r="C82" s="20"/>
      <c r="D82" s="26"/>
      <c r="E82" s="20"/>
      <c r="F82" s="20"/>
      <c r="G82" s="26"/>
      <c r="H82" s="20"/>
      <c r="I82" s="20"/>
      <c r="J82" s="26"/>
      <c r="K82" s="20"/>
      <c r="L82" s="20"/>
      <c r="M82" s="26"/>
      <c r="N82" s="20"/>
      <c r="O82" s="20"/>
      <c r="P82" s="26"/>
      <c r="Q82" s="40">
        <f t="shared" si="10"/>
        <v>0</v>
      </c>
      <c r="R82" s="40" t="e">
        <f>SUM(Q82+'ООО I полуг'!#REF!)</f>
        <v>#REF!</v>
      </c>
      <c r="S82" s="20"/>
      <c r="T82" s="38" t="e">
        <f t="shared" si="11"/>
        <v>#REF!</v>
      </c>
    </row>
    <row r="83" spans="1:20" ht="15.75" thickBot="1" x14ac:dyDescent="0.3">
      <c r="A83" s="19" t="s">
        <v>17</v>
      </c>
      <c r="B83" s="20"/>
      <c r="C83" s="20"/>
      <c r="D83" s="26"/>
      <c r="E83" s="20"/>
      <c r="F83" s="20"/>
      <c r="G83" s="26"/>
      <c r="H83" s="20"/>
      <c r="I83" s="20"/>
      <c r="J83" s="26"/>
      <c r="K83" s="20"/>
      <c r="L83" s="20"/>
      <c r="M83" s="26"/>
      <c r="N83" s="20"/>
      <c r="O83" s="20"/>
      <c r="P83" s="26"/>
      <c r="Q83" s="40">
        <f t="shared" si="10"/>
        <v>0</v>
      </c>
      <c r="R83" s="40" t="e">
        <f>SUM(Q83+'ООО I полуг'!#REF!)</f>
        <v>#REF!</v>
      </c>
      <c r="S83" s="20"/>
      <c r="T83" s="38" t="e">
        <f t="shared" si="11"/>
        <v>#REF!</v>
      </c>
    </row>
    <row r="84" spans="1:20" ht="15.75" thickBot="1" x14ac:dyDescent="0.3">
      <c r="A84" s="19" t="s">
        <v>15</v>
      </c>
      <c r="B84" s="20"/>
      <c r="C84" s="20"/>
      <c r="D84" s="26"/>
      <c r="E84" s="20"/>
      <c r="F84" s="20"/>
      <c r="G84" s="26"/>
      <c r="H84" s="20"/>
      <c r="I84" s="20"/>
      <c r="J84" s="26"/>
      <c r="K84" s="20"/>
      <c r="L84" s="20"/>
      <c r="M84" s="26"/>
      <c r="N84" s="20"/>
      <c r="O84" s="20"/>
      <c r="P84" s="26"/>
      <c r="Q84" s="40">
        <f t="shared" si="10"/>
        <v>0</v>
      </c>
      <c r="R84" s="40">
        <f>SUM(Q84+'ООО I полуг'!N66)</f>
        <v>0</v>
      </c>
      <c r="S84" s="20"/>
      <c r="T84" s="38" t="e">
        <f t="shared" si="11"/>
        <v>#DIV/0!</v>
      </c>
    </row>
    <row r="85" spans="1:20" ht="16.5" thickBot="1" x14ac:dyDescent="0.3">
      <c r="A85" s="19" t="s">
        <v>18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3"/>
      <c r="R85" s="90"/>
      <c r="S85" s="91"/>
      <c r="T85" s="91"/>
    </row>
    <row r="86" spans="1:20" ht="15.75" thickBot="1" x14ac:dyDescent="0.3">
      <c r="A86" s="19" t="s">
        <v>41</v>
      </c>
      <c r="B86" s="20"/>
      <c r="C86" s="34">
        <v>44592</v>
      </c>
      <c r="D86" s="26">
        <v>1</v>
      </c>
      <c r="E86" s="20"/>
      <c r="F86" s="34">
        <v>44614</v>
      </c>
      <c r="G86" s="26">
        <v>1</v>
      </c>
      <c r="H86" s="20"/>
      <c r="I86" s="34">
        <v>44626</v>
      </c>
      <c r="J86" s="26">
        <v>1</v>
      </c>
      <c r="K86" s="20"/>
      <c r="L86" s="34">
        <v>44677</v>
      </c>
      <c r="M86" s="26">
        <v>1</v>
      </c>
      <c r="N86" s="20"/>
      <c r="O86" s="20"/>
      <c r="P86" s="26"/>
      <c r="Q86" s="40">
        <f t="shared" ref="Q86:Q103" si="12">SUM(P86,M86,J86,G86,D86)</f>
        <v>4</v>
      </c>
      <c r="R86" s="40">
        <f>SUM(Q86+'ООО I полуг'!N84)</f>
        <v>7</v>
      </c>
      <c r="S86" s="20">
        <v>98</v>
      </c>
      <c r="T86" s="38">
        <f t="shared" ref="T86:T103" si="13">(R86/S86)*100</f>
        <v>7.1428571428571423</v>
      </c>
    </row>
    <row r="87" spans="1:20" ht="16.5" thickBot="1" x14ac:dyDescent="0.3">
      <c r="A87" s="51" t="s">
        <v>101</v>
      </c>
      <c r="B87" s="20"/>
      <c r="C87" s="34">
        <v>44585</v>
      </c>
      <c r="D87" s="26">
        <v>1</v>
      </c>
      <c r="E87" s="20"/>
      <c r="F87" s="34">
        <v>44601</v>
      </c>
      <c r="G87" s="26">
        <v>1</v>
      </c>
      <c r="H87" s="20"/>
      <c r="I87" s="20"/>
      <c r="J87" s="26"/>
      <c r="K87" s="20"/>
      <c r="L87" s="20" t="s">
        <v>111</v>
      </c>
      <c r="M87" s="26">
        <v>2</v>
      </c>
      <c r="N87" s="20"/>
      <c r="O87" s="20"/>
      <c r="P87" s="26"/>
      <c r="Q87" s="40">
        <f t="shared" si="12"/>
        <v>4</v>
      </c>
      <c r="R87" s="40">
        <f>SUM(Q87+'ООО I полуг'!N85)</f>
        <v>8</v>
      </c>
      <c r="S87" s="20">
        <v>98</v>
      </c>
      <c r="T87" s="38">
        <f t="shared" si="13"/>
        <v>8.1632653061224492</v>
      </c>
    </row>
    <row r="88" spans="1:20" ht="15.75" thickBot="1" x14ac:dyDescent="0.3">
      <c r="A88" s="19" t="s">
        <v>10</v>
      </c>
      <c r="B88" s="20"/>
      <c r="C88" s="20"/>
      <c r="D88" s="26"/>
      <c r="E88" s="20"/>
      <c r="F88" s="20"/>
      <c r="G88" s="26"/>
      <c r="H88" s="20"/>
      <c r="I88" s="20"/>
      <c r="J88" s="26"/>
      <c r="K88" s="20"/>
      <c r="L88" s="34">
        <v>44677</v>
      </c>
      <c r="M88" s="26"/>
      <c r="N88" s="20"/>
      <c r="O88" s="20"/>
      <c r="P88" s="26"/>
      <c r="Q88" s="40">
        <f t="shared" si="12"/>
        <v>0</v>
      </c>
      <c r="R88" s="40">
        <f>SUM(Q88+'ООО I полуг'!N86)</f>
        <v>1</v>
      </c>
      <c r="S88" s="20">
        <v>32</v>
      </c>
      <c r="T88" s="38">
        <f t="shared" si="13"/>
        <v>3.125</v>
      </c>
    </row>
    <row r="89" spans="1:20" ht="15.75" thickBot="1" x14ac:dyDescent="0.3">
      <c r="A89" s="19" t="s">
        <v>24</v>
      </c>
      <c r="B89" s="20"/>
      <c r="C89" s="20"/>
      <c r="D89" s="26"/>
      <c r="E89" s="20"/>
      <c r="F89" s="20"/>
      <c r="G89" s="26"/>
      <c r="H89" s="20"/>
      <c r="I89" s="20"/>
      <c r="J89" s="26"/>
      <c r="K89" s="20"/>
      <c r="L89" s="34">
        <v>44677</v>
      </c>
      <c r="M89" s="26">
        <v>1</v>
      </c>
      <c r="N89" s="20"/>
      <c r="O89" s="20"/>
      <c r="P89" s="26"/>
      <c r="Q89" s="40">
        <f t="shared" si="12"/>
        <v>1</v>
      </c>
      <c r="R89" s="40">
        <f>SUM(Q89+'ООО I полуг'!N87)</f>
        <v>2</v>
      </c>
      <c r="S89" s="20">
        <v>33</v>
      </c>
      <c r="T89" s="38">
        <f t="shared" si="13"/>
        <v>6.0606060606060606</v>
      </c>
    </row>
    <row r="90" spans="1:20" ht="15.75" thickBot="1" x14ac:dyDescent="0.3">
      <c r="A90" s="19" t="s">
        <v>12</v>
      </c>
      <c r="B90" s="20"/>
      <c r="C90" s="34">
        <v>44591</v>
      </c>
      <c r="D90" s="26">
        <v>1</v>
      </c>
      <c r="E90" s="20"/>
      <c r="F90" s="34">
        <v>44619</v>
      </c>
      <c r="G90" s="26">
        <v>1</v>
      </c>
      <c r="H90" s="20"/>
      <c r="I90" s="34">
        <v>44647</v>
      </c>
      <c r="J90" s="26">
        <v>1</v>
      </c>
      <c r="K90" s="20"/>
      <c r="L90" s="34">
        <v>44670</v>
      </c>
      <c r="M90" s="26">
        <v>1</v>
      </c>
      <c r="N90" s="20"/>
      <c r="O90" s="34">
        <v>44696</v>
      </c>
      <c r="P90" s="26">
        <v>1</v>
      </c>
      <c r="Q90" s="40">
        <f t="shared" si="12"/>
        <v>5</v>
      </c>
      <c r="R90" s="40">
        <f>SUM(Q90+'ООО I полуг'!N88)</f>
        <v>8</v>
      </c>
      <c r="S90" s="20">
        <v>98</v>
      </c>
      <c r="T90" s="38">
        <f t="shared" si="13"/>
        <v>8.1632653061224492</v>
      </c>
    </row>
    <row r="91" spans="1:20" ht="24.75" thickBot="1" x14ac:dyDescent="0.3">
      <c r="A91" s="19" t="s">
        <v>34</v>
      </c>
      <c r="B91" s="20"/>
      <c r="C91" s="20"/>
      <c r="D91" s="26"/>
      <c r="E91" s="20"/>
      <c r="F91" s="20"/>
      <c r="G91" s="26"/>
      <c r="H91" s="20"/>
      <c r="I91" s="20"/>
      <c r="J91" s="26"/>
      <c r="K91" s="20"/>
      <c r="L91" s="20"/>
      <c r="M91" s="26"/>
      <c r="N91" s="20"/>
      <c r="O91" s="20"/>
      <c r="P91" s="26"/>
      <c r="Q91" s="40">
        <f t="shared" si="12"/>
        <v>0</v>
      </c>
      <c r="R91" s="40" t="e">
        <f>SUM(Q91+'ООО I полуг'!#REF!)</f>
        <v>#REF!</v>
      </c>
      <c r="S91" s="20">
        <v>98</v>
      </c>
      <c r="T91" s="38" t="e">
        <f t="shared" si="13"/>
        <v>#REF!</v>
      </c>
    </row>
    <row r="92" spans="1:20" ht="15.75" thickBot="1" x14ac:dyDescent="0.3">
      <c r="A92" s="19" t="s">
        <v>20</v>
      </c>
      <c r="B92" s="20"/>
      <c r="C92" s="34">
        <v>44588</v>
      </c>
      <c r="D92" s="26">
        <v>1</v>
      </c>
      <c r="E92" s="20"/>
      <c r="F92" s="34">
        <v>44605</v>
      </c>
      <c r="G92" s="26">
        <v>1</v>
      </c>
      <c r="H92" s="20"/>
      <c r="I92" s="34">
        <v>44651</v>
      </c>
      <c r="J92" s="26">
        <v>1</v>
      </c>
      <c r="K92" s="20"/>
      <c r="L92" s="20"/>
      <c r="M92" s="26"/>
      <c r="N92" s="20"/>
      <c r="O92" s="34">
        <v>44696</v>
      </c>
      <c r="P92" s="26">
        <v>1</v>
      </c>
      <c r="Q92" s="40">
        <f t="shared" si="12"/>
        <v>4</v>
      </c>
      <c r="R92" s="40">
        <f>SUM(Q92+'ООО I полуг'!N89)</f>
        <v>8</v>
      </c>
      <c r="S92" s="20">
        <v>97</v>
      </c>
      <c r="T92" s="38">
        <f t="shared" si="13"/>
        <v>8.2474226804123703</v>
      </c>
    </row>
    <row r="93" spans="1:20" ht="24.75" thickBot="1" x14ac:dyDescent="0.3">
      <c r="A93" s="19" t="s">
        <v>30</v>
      </c>
      <c r="B93" s="20"/>
      <c r="C93" s="34">
        <v>44578</v>
      </c>
      <c r="D93" s="26">
        <v>1</v>
      </c>
      <c r="E93" s="20"/>
      <c r="F93" s="20"/>
      <c r="G93" s="26"/>
      <c r="H93" s="20"/>
      <c r="I93" s="34">
        <v>44622</v>
      </c>
      <c r="J93" s="26">
        <v>1</v>
      </c>
      <c r="K93" s="20"/>
      <c r="L93" s="34">
        <v>44662</v>
      </c>
      <c r="M93" s="26">
        <v>4</v>
      </c>
      <c r="N93" s="20"/>
      <c r="O93" s="34">
        <v>44699</v>
      </c>
      <c r="P93" s="26">
        <v>1</v>
      </c>
      <c r="Q93" s="40">
        <f t="shared" si="12"/>
        <v>7</v>
      </c>
      <c r="R93" s="40">
        <f>SUM(Q93+'ООО I полуг'!N90)</f>
        <v>9</v>
      </c>
      <c r="S93" s="20">
        <v>66</v>
      </c>
      <c r="T93" s="38">
        <f t="shared" si="13"/>
        <v>13.636363636363635</v>
      </c>
    </row>
    <row r="94" spans="1:20" ht="15.75" thickBot="1" x14ac:dyDescent="0.3">
      <c r="A94" s="19" t="s">
        <v>35</v>
      </c>
      <c r="B94" s="20"/>
      <c r="C94" s="20"/>
      <c r="D94" s="26"/>
      <c r="E94" s="20"/>
      <c r="F94" s="20"/>
      <c r="G94" s="26"/>
      <c r="H94" s="20"/>
      <c r="I94" s="20"/>
      <c r="J94" s="26"/>
      <c r="K94" s="20"/>
      <c r="L94" s="20"/>
      <c r="M94" s="26"/>
      <c r="N94" s="20"/>
      <c r="O94" s="20"/>
      <c r="P94" s="26"/>
      <c r="Q94" s="40">
        <f t="shared" si="12"/>
        <v>0</v>
      </c>
      <c r="R94" s="40">
        <f>SUM(Q94+'ООО I полуг'!N91)</f>
        <v>2</v>
      </c>
      <c r="S94" s="20">
        <v>31</v>
      </c>
      <c r="T94" s="38">
        <f t="shared" si="13"/>
        <v>6.4516129032258061</v>
      </c>
    </row>
    <row r="95" spans="1:20" ht="15.75" thickBot="1" x14ac:dyDescent="0.3">
      <c r="A95" s="19" t="s">
        <v>36</v>
      </c>
      <c r="B95" s="20"/>
      <c r="C95" s="34">
        <v>44574</v>
      </c>
      <c r="D95" s="26">
        <v>1</v>
      </c>
      <c r="E95" s="20"/>
      <c r="F95" s="34">
        <v>44599</v>
      </c>
      <c r="G95" s="26">
        <v>1</v>
      </c>
      <c r="H95" s="20"/>
      <c r="I95" s="34">
        <v>44627</v>
      </c>
      <c r="J95" s="26">
        <v>1</v>
      </c>
      <c r="K95" s="20"/>
      <c r="L95" s="34">
        <v>44662</v>
      </c>
      <c r="M95" s="26">
        <v>1</v>
      </c>
      <c r="N95" s="20"/>
      <c r="O95" s="34">
        <v>44693</v>
      </c>
      <c r="P95" s="26">
        <v>1</v>
      </c>
      <c r="Q95" s="40">
        <f t="shared" si="12"/>
        <v>5</v>
      </c>
      <c r="R95" s="40">
        <f>SUM(Q95+'ООО I полуг'!N92)</f>
        <v>7</v>
      </c>
      <c r="S95" s="20">
        <v>65</v>
      </c>
      <c r="T95" s="38">
        <f t="shared" si="13"/>
        <v>10.76923076923077</v>
      </c>
    </row>
    <row r="96" spans="1:20" ht="15.75" thickBot="1" x14ac:dyDescent="0.3">
      <c r="A96" s="19" t="s">
        <v>37</v>
      </c>
      <c r="B96" s="20"/>
      <c r="C96" s="20"/>
      <c r="D96" s="26"/>
      <c r="E96" s="20"/>
      <c r="F96" s="34">
        <v>44610</v>
      </c>
      <c r="G96" s="26">
        <v>1</v>
      </c>
      <c r="H96" s="20"/>
      <c r="I96" s="20"/>
      <c r="J96" s="26"/>
      <c r="K96" s="20"/>
      <c r="L96" s="20"/>
      <c r="M96" s="26"/>
      <c r="N96" s="20"/>
      <c r="O96" s="34">
        <v>44687</v>
      </c>
      <c r="P96" s="26">
        <v>1</v>
      </c>
      <c r="Q96" s="40">
        <f t="shared" si="12"/>
        <v>2</v>
      </c>
      <c r="R96" s="40">
        <f>SUM(Q96+'ООО I полуг'!N93)</f>
        <v>3</v>
      </c>
      <c r="S96" s="20">
        <v>33</v>
      </c>
      <c r="T96" s="38">
        <f t="shared" si="13"/>
        <v>9.0909090909090917</v>
      </c>
    </row>
    <row r="97" spans="1:20" ht="15.75" thickBot="1" x14ac:dyDescent="0.3">
      <c r="A97" s="19" t="s">
        <v>31</v>
      </c>
      <c r="B97" s="20"/>
      <c r="C97" s="20"/>
      <c r="D97" s="26"/>
      <c r="E97" s="20"/>
      <c r="F97" s="20"/>
      <c r="G97" s="26"/>
      <c r="H97" s="20"/>
      <c r="I97" s="34">
        <v>44627</v>
      </c>
      <c r="J97" s="26">
        <v>1</v>
      </c>
      <c r="K97" s="20"/>
      <c r="L97" s="20"/>
      <c r="M97" s="26"/>
      <c r="N97" s="20"/>
      <c r="O97" s="34">
        <v>44692</v>
      </c>
      <c r="P97" s="26">
        <v>1</v>
      </c>
      <c r="Q97" s="40">
        <f t="shared" si="12"/>
        <v>2</v>
      </c>
      <c r="R97" s="40">
        <f>SUM(Q97+'ООО I полуг'!N94)</f>
        <v>3</v>
      </c>
      <c r="S97" s="20">
        <v>68</v>
      </c>
      <c r="T97" s="38">
        <f t="shared" si="13"/>
        <v>4.4117647058823533</v>
      </c>
    </row>
    <row r="98" spans="1:20" ht="15.75" thickBot="1" x14ac:dyDescent="0.3">
      <c r="A98" s="19" t="s">
        <v>32</v>
      </c>
      <c r="B98" s="20"/>
      <c r="C98" s="20"/>
      <c r="D98" s="26"/>
      <c r="E98" s="20"/>
      <c r="F98" s="20"/>
      <c r="G98" s="26"/>
      <c r="H98" s="20"/>
      <c r="I98" s="34">
        <v>44636</v>
      </c>
      <c r="J98" s="26">
        <v>1</v>
      </c>
      <c r="K98" s="20"/>
      <c r="L98" s="20"/>
      <c r="M98" s="26"/>
      <c r="N98" s="20"/>
      <c r="O98" s="34">
        <v>44685</v>
      </c>
      <c r="P98" s="26">
        <v>1</v>
      </c>
      <c r="Q98" s="40">
        <f t="shared" si="12"/>
        <v>2</v>
      </c>
      <c r="R98" s="40">
        <f>SUM(Q98+'ООО I полуг'!N95)</f>
        <v>5</v>
      </c>
      <c r="S98" s="20">
        <v>65</v>
      </c>
      <c r="T98" s="38">
        <f t="shared" si="13"/>
        <v>7.6923076923076925</v>
      </c>
    </row>
    <row r="99" spans="1:20" ht="15.75" thickBot="1" x14ac:dyDescent="0.3">
      <c r="A99" s="19" t="s">
        <v>26</v>
      </c>
      <c r="B99" s="20"/>
      <c r="C99" s="34">
        <v>44937</v>
      </c>
      <c r="D99" s="26">
        <v>1</v>
      </c>
      <c r="E99" s="20"/>
      <c r="F99" s="20"/>
      <c r="G99" s="26"/>
      <c r="H99" s="20"/>
      <c r="I99" s="34">
        <v>45000</v>
      </c>
      <c r="J99" s="26">
        <v>1</v>
      </c>
      <c r="K99" s="20"/>
      <c r="L99" s="20"/>
      <c r="M99" s="26"/>
      <c r="N99" s="20"/>
      <c r="O99" s="34">
        <v>45049</v>
      </c>
      <c r="P99" s="26">
        <v>1</v>
      </c>
      <c r="Q99" s="40">
        <f t="shared" si="12"/>
        <v>3</v>
      </c>
      <c r="R99" s="40">
        <f>SUM(Q99+'ООО I полуг'!N96)</f>
        <v>6</v>
      </c>
      <c r="S99" s="20">
        <v>98</v>
      </c>
      <c r="T99" s="38">
        <f t="shared" si="13"/>
        <v>6.1224489795918364</v>
      </c>
    </row>
    <row r="100" spans="1:20" ht="15.75" thickBot="1" x14ac:dyDescent="0.3">
      <c r="A100" s="19" t="s">
        <v>27</v>
      </c>
      <c r="B100" s="20"/>
      <c r="C100" s="20"/>
      <c r="D100" s="26"/>
      <c r="E100" s="20"/>
      <c r="F100" s="34">
        <v>44614</v>
      </c>
      <c r="G100" s="26">
        <v>1</v>
      </c>
      <c r="H100" s="20"/>
      <c r="I100" s="20"/>
      <c r="J100" s="26"/>
      <c r="K100" s="20"/>
      <c r="L100" s="34">
        <v>44665</v>
      </c>
      <c r="M100" s="26">
        <v>1</v>
      </c>
      <c r="N100" s="20"/>
      <c r="O100" s="34">
        <v>44698</v>
      </c>
      <c r="P100" s="26">
        <v>1</v>
      </c>
      <c r="Q100" s="40">
        <f t="shared" si="12"/>
        <v>3</v>
      </c>
      <c r="R100" s="40">
        <f>SUM(Q100+'ООО I полуг'!N97)</f>
        <v>5</v>
      </c>
      <c r="S100" s="20">
        <v>65</v>
      </c>
      <c r="T100" s="38">
        <f t="shared" si="13"/>
        <v>7.6923076923076925</v>
      </c>
    </row>
    <row r="101" spans="1:20" ht="15.75" thickBot="1" x14ac:dyDescent="0.3">
      <c r="A101" s="19" t="s">
        <v>38</v>
      </c>
      <c r="B101" s="20"/>
      <c r="C101" s="20"/>
      <c r="D101" s="26"/>
      <c r="E101" s="20"/>
      <c r="F101" s="20"/>
      <c r="G101" s="26"/>
      <c r="H101" s="20"/>
      <c r="I101" s="20"/>
      <c r="J101" s="26"/>
      <c r="K101" s="20"/>
      <c r="L101" s="20"/>
      <c r="M101" s="26"/>
      <c r="N101" s="20"/>
      <c r="O101" s="20"/>
      <c r="P101" s="26"/>
      <c r="Q101" s="40">
        <f t="shared" si="12"/>
        <v>0</v>
      </c>
      <c r="R101" s="40" t="e">
        <f>SUM(Q101+'ООО I полуг'!#REF!)</f>
        <v>#REF!</v>
      </c>
      <c r="S101" s="20"/>
      <c r="T101" s="38" t="e">
        <f t="shared" si="13"/>
        <v>#REF!</v>
      </c>
    </row>
    <row r="102" spans="1:20" ht="15.75" thickBot="1" x14ac:dyDescent="0.3">
      <c r="A102" s="19" t="s">
        <v>40</v>
      </c>
      <c r="B102" s="20"/>
      <c r="C102" s="20"/>
      <c r="D102" s="26"/>
      <c r="E102" s="20"/>
      <c r="F102" s="20"/>
      <c r="G102" s="26"/>
      <c r="H102" s="20"/>
      <c r="I102" s="20"/>
      <c r="J102" s="26"/>
      <c r="K102" s="20"/>
      <c r="L102" s="20"/>
      <c r="M102" s="26"/>
      <c r="N102" s="20"/>
      <c r="O102" s="20"/>
      <c r="P102" s="26"/>
      <c r="Q102" s="40">
        <f t="shared" si="12"/>
        <v>0</v>
      </c>
      <c r="R102" s="40" t="e">
        <f>SUM(Q102+'ООО I полуг'!#REF!)</f>
        <v>#REF!</v>
      </c>
      <c r="S102" s="20"/>
      <c r="T102" s="38" t="e">
        <f t="shared" si="13"/>
        <v>#REF!</v>
      </c>
    </row>
    <row r="103" spans="1:20" ht="15.75" thickBot="1" x14ac:dyDescent="0.3">
      <c r="A103" s="19" t="s">
        <v>15</v>
      </c>
      <c r="B103" s="20"/>
      <c r="C103" s="20"/>
      <c r="D103" s="26"/>
      <c r="E103" s="20"/>
      <c r="F103" s="20"/>
      <c r="G103" s="21"/>
      <c r="H103" s="20"/>
      <c r="I103" s="20"/>
      <c r="J103" s="26"/>
      <c r="K103" s="20"/>
      <c r="L103" s="20"/>
      <c r="M103" s="26"/>
      <c r="N103" s="20"/>
      <c r="O103" s="20"/>
      <c r="P103" s="26"/>
      <c r="Q103" s="40">
        <f t="shared" si="12"/>
        <v>0</v>
      </c>
      <c r="R103" s="40">
        <f>SUM(Q103+'ООО I полуг'!N98)</f>
        <v>0</v>
      </c>
      <c r="S103" s="20"/>
      <c r="T103" s="38" t="e">
        <f t="shared" si="13"/>
        <v>#DIV/0!</v>
      </c>
    </row>
    <row r="104" spans="1:20" ht="16.5" thickBot="1" x14ac:dyDescent="0.3">
      <c r="A104" s="19" t="s">
        <v>18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3"/>
      <c r="R104" s="90"/>
      <c r="S104" s="91"/>
      <c r="T104" s="91"/>
    </row>
    <row r="105" spans="1:20" ht="15.75" thickBot="1" x14ac:dyDescent="0.3">
      <c r="A105" s="19" t="s">
        <v>41</v>
      </c>
      <c r="B105" s="20"/>
      <c r="C105" s="20"/>
      <c r="D105" s="26"/>
      <c r="E105" s="20"/>
      <c r="F105" s="34" t="s">
        <v>108</v>
      </c>
      <c r="G105" s="26">
        <v>2</v>
      </c>
      <c r="H105" s="20"/>
      <c r="I105" s="34">
        <v>44630</v>
      </c>
      <c r="J105" s="26">
        <v>1</v>
      </c>
      <c r="K105" s="20"/>
      <c r="L105" s="20"/>
      <c r="M105" s="26"/>
      <c r="N105" s="20"/>
      <c r="O105" s="34">
        <v>44686</v>
      </c>
      <c r="P105" s="26">
        <v>1</v>
      </c>
      <c r="Q105" s="40">
        <f t="shared" ref="Q105:Q122" si="14">SUM(P105,M105,J105,G105,D105)</f>
        <v>4</v>
      </c>
      <c r="R105" s="40">
        <v>7</v>
      </c>
      <c r="S105" s="20">
        <v>97</v>
      </c>
      <c r="T105" s="38">
        <f t="shared" ref="T105:T122" si="15">(R105/S105)*100</f>
        <v>7.216494845360824</v>
      </c>
    </row>
    <row r="106" spans="1:20" ht="16.5" thickBot="1" x14ac:dyDescent="0.3">
      <c r="A106" s="51" t="s">
        <v>102</v>
      </c>
      <c r="B106" s="20"/>
      <c r="C106" s="34">
        <v>44585</v>
      </c>
      <c r="D106" s="26">
        <v>1</v>
      </c>
      <c r="E106" s="20"/>
      <c r="F106" s="34">
        <v>44601</v>
      </c>
      <c r="G106" s="26">
        <v>1</v>
      </c>
      <c r="H106" s="20"/>
      <c r="I106" s="20"/>
      <c r="J106" s="26"/>
      <c r="K106" s="20"/>
      <c r="L106" s="20" t="s">
        <v>111</v>
      </c>
      <c r="M106" s="26">
        <v>2</v>
      </c>
      <c r="N106" s="20"/>
      <c r="O106" s="20"/>
      <c r="P106" s="26"/>
      <c r="Q106" s="40">
        <f t="shared" si="14"/>
        <v>4</v>
      </c>
      <c r="R106" s="40">
        <f>SUM(Q106+'ООО I полуг'!N104)</f>
        <v>4</v>
      </c>
      <c r="S106" s="20">
        <v>98</v>
      </c>
      <c r="T106" s="38">
        <f t="shared" si="15"/>
        <v>4.0816326530612246</v>
      </c>
    </row>
    <row r="107" spans="1:20" ht="15.75" thickBot="1" x14ac:dyDescent="0.3">
      <c r="A107" s="19" t="s">
        <v>10</v>
      </c>
      <c r="B107" s="20"/>
      <c r="C107" s="20"/>
      <c r="D107" s="26"/>
      <c r="E107" s="20"/>
      <c r="F107" s="20"/>
      <c r="G107" s="26"/>
      <c r="H107" s="20"/>
      <c r="I107" s="20"/>
      <c r="J107" s="26"/>
      <c r="K107" s="20"/>
      <c r="L107" s="20"/>
      <c r="M107" s="26"/>
      <c r="N107" s="20"/>
      <c r="O107" s="20"/>
      <c r="P107" s="26"/>
      <c r="Q107" s="40">
        <f t="shared" si="14"/>
        <v>0</v>
      </c>
      <c r="R107" s="40">
        <v>1</v>
      </c>
      <c r="S107" s="20">
        <v>32</v>
      </c>
      <c r="T107" s="38">
        <f t="shared" si="15"/>
        <v>3.125</v>
      </c>
    </row>
    <row r="108" spans="1:20" ht="15.75" thickBot="1" x14ac:dyDescent="0.3">
      <c r="A108" s="19" t="s">
        <v>24</v>
      </c>
      <c r="B108" s="20"/>
      <c r="C108" s="20"/>
      <c r="D108" s="26"/>
      <c r="E108" s="20"/>
      <c r="F108" s="20"/>
      <c r="G108" s="26"/>
      <c r="H108" s="20"/>
      <c r="I108" s="20"/>
      <c r="J108" s="26"/>
      <c r="K108" s="20"/>
      <c r="L108" s="20"/>
      <c r="M108" s="26"/>
      <c r="N108" s="20"/>
      <c r="O108" s="20"/>
      <c r="P108" s="26"/>
      <c r="Q108" s="40">
        <f t="shared" si="14"/>
        <v>0</v>
      </c>
      <c r="R108" s="40">
        <v>1</v>
      </c>
      <c r="S108" s="20">
        <v>33</v>
      </c>
      <c r="T108" s="38">
        <f t="shared" si="15"/>
        <v>3.0303030303030303</v>
      </c>
    </row>
    <row r="109" spans="1:20" ht="15.75" thickBot="1" x14ac:dyDescent="0.3">
      <c r="A109" s="19" t="s">
        <v>12</v>
      </c>
      <c r="B109" s="20"/>
      <c r="C109" s="34">
        <v>44591</v>
      </c>
      <c r="D109" s="26">
        <v>1</v>
      </c>
      <c r="E109" s="20"/>
      <c r="F109" s="34">
        <v>44619</v>
      </c>
      <c r="G109" s="26">
        <v>1</v>
      </c>
      <c r="H109" s="20"/>
      <c r="I109" s="34">
        <v>44647</v>
      </c>
      <c r="J109" s="26">
        <v>1</v>
      </c>
      <c r="K109" s="20"/>
      <c r="L109" s="34">
        <v>44670</v>
      </c>
      <c r="M109" s="26">
        <v>1</v>
      </c>
      <c r="N109" s="20"/>
      <c r="O109" s="34">
        <v>44696</v>
      </c>
      <c r="P109" s="26">
        <v>1</v>
      </c>
      <c r="Q109" s="40">
        <f t="shared" si="14"/>
        <v>5</v>
      </c>
      <c r="R109" s="40">
        <f>SUM(Q109+'ООО I полуг'!N107)</f>
        <v>5</v>
      </c>
      <c r="S109" s="20">
        <v>98</v>
      </c>
      <c r="T109" s="38">
        <f t="shared" si="15"/>
        <v>5.1020408163265305</v>
      </c>
    </row>
    <row r="110" spans="1:20" ht="24.75" thickBot="1" x14ac:dyDescent="0.3">
      <c r="A110" s="19" t="s">
        <v>34</v>
      </c>
      <c r="B110" s="20"/>
      <c r="C110" s="20"/>
      <c r="D110" s="26"/>
      <c r="E110" s="20"/>
      <c r="F110" s="20"/>
      <c r="G110" s="26"/>
      <c r="H110" s="20"/>
      <c r="I110" s="20"/>
      <c r="J110" s="26"/>
      <c r="K110" s="20"/>
      <c r="L110" s="20"/>
      <c r="M110" s="26"/>
      <c r="N110" s="20"/>
      <c r="O110" s="20"/>
      <c r="P110" s="26"/>
      <c r="Q110" s="40">
        <f t="shared" si="14"/>
        <v>0</v>
      </c>
      <c r="R110" s="40" t="e">
        <f>SUM(Q110+'ООО I полуг'!#REF!)</f>
        <v>#REF!</v>
      </c>
      <c r="S110" s="20">
        <v>98</v>
      </c>
      <c r="T110" s="38" t="e">
        <f t="shared" si="15"/>
        <v>#REF!</v>
      </c>
    </row>
    <row r="111" spans="1:20" ht="15.75" thickBot="1" x14ac:dyDescent="0.3">
      <c r="A111" s="19" t="s">
        <v>20</v>
      </c>
      <c r="B111" s="20"/>
      <c r="C111" s="34">
        <v>44588</v>
      </c>
      <c r="D111" s="26">
        <v>1</v>
      </c>
      <c r="E111" s="20"/>
      <c r="F111" s="34">
        <v>44605</v>
      </c>
      <c r="G111" s="26">
        <v>1</v>
      </c>
      <c r="H111" s="20"/>
      <c r="I111" s="34">
        <v>44651</v>
      </c>
      <c r="J111" s="26">
        <v>1</v>
      </c>
      <c r="K111" s="20"/>
      <c r="L111" s="20"/>
      <c r="M111" s="26"/>
      <c r="N111" s="20"/>
      <c r="O111" s="34">
        <v>44696</v>
      </c>
      <c r="P111" s="26">
        <v>1</v>
      </c>
      <c r="Q111" s="40">
        <f t="shared" si="14"/>
        <v>4</v>
      </c>
      <c r="R111" s="40">
        <f>SUM(Q111+'ООО I полуг'!N108)</f>
        <v>4</v>
      </c>
      <c r="S111" s="20">
        <v>97</v>
      </c>
      <c r="T111" s="38">
        <f t="shared" si="15"/>
        <v>4.1237113402061851</v>
      </c>
    </row>
    <row r="112" spans="1:20" ht="24.75" thickBot="1" x14ac:dyDescent="0.3">
      <c r="A112" s="19" t="s">
        <v>30</v>
      </c>
      <c r="B112" s="20"/>
      <c r="C112" s="34">
        <v>44578</v>
      </c>
      <c r="D112" s="26">
        <v>1</v>
      </c>
      <c r="E112" s="20"/>
      <c r="F112" s="20"/>
      <c r="G112" s="26"/>
      <c r="H112" s="20"/>
      <c r="I112" s="34">
        <v>44622</v>
      </c>
      <c r="J112" s="26">
        <v>1</v>
      </c>
      <c r="K112" s="20"/>
      <c r="L112" s="34">
        <v>44662</v>
      </c>
      <c r="M112" s="26">
        <v>1</v>
      </c>
      <c r="N112" s="20"/>
      <c r="O112" s="34">
        <v>44699</v>
      </c>
      <c r="P112" s="26">
        <v>1</v>
      </c>
      <c r="Q112" s="40">
        <f t="shared" si="14"/>
        <v>4</v>
      </c>
      <c r="R112" s="40">
        <f>SUM(Q112+'ООО I полуг'!N109)</f>
        <v>4</v>
      </c>
      <c r="S112" s="20">
        <v>66</v>
      </c>
      <c r="T112" s="38">
        <f t="shared" si="15"/>
        <v>6.0606060606060606</v>
      </c>
    </row>
    <row r="113" spans="1:20" ht="15.75" thickBot="1" x14ac:dyDescent="0.3">
      <c r="A113" s="19" t="s">
        <v>35</v>
      </c>
      <c r="B113" s="20"/>
      <c r="C113" s="20"/>
      <c r="D113" s="26"/>
      <c r="E113" s="20"/>
      <c r="F113" s="20"/>
      <c r="G113" s="26"/>
      <c r="H113" s="20"/>
      <c r="I113" s="20"/>
      <c r="J113" s="26"/>
      <c r="K113" s="20"/>
      <c r="L113" s="20"/>
      <c r="M113" s="26"/>
      <c r="N113" s="20"/>
      <c r="O113" s="20"/>
      <c r="P113" s="26"/>
      <c r="Q113" s="40">
        <f t="shared" si="14"/>
        <v>0</v>
      </c>
      <c r="R113" s="40">
        <f>SUM(Q113+'ООО I полуг'!N110)</f>
        <v>0</v>
      </c>
      <c r="S113" s="20">
        <v>31</v>
      </c>
      <c r="T113" s="38">
        <f t="shared" si="15"/>
        <v>0</v>
      </c>
    </row>
    <row r="114" spans="1:20" ht="15.75" thickBot="1" x14ac:dyDescent="0.3">
      <c r="A114" s="19" t="s">
        <v>36</v>
      </c>
      <c r="B114" s="20"/>
      <c r="C114" s="34">
        <v>44574</v>
      </c>
      <c r="D114" s="26">
        <v>1</v>
      </c>
      <c r="E114" s="20"/>
      <c r="F114" s="34">
        <v>44599</v>
      </c>
      <c r="G114" s="26">
        <v>1</v>
      </c>
      <c r="H114" s="20"/>
      <c r="I114" s="34">
        <v>44627</v>
      </c>
      <c r="J114" s="26">
        <v>1</v>
      </c>
      <c r="K114" s="20"/>
      <c r="L114" s="34">
        <v>44662</v>
      </c>
      <c r="M114" s="26">
        <v>1</v>
      </c>
      <c r="N114" s="20"/>
      <c r="O114" s="34">
        <v>44693</v>
      </c>
      <c r="P114" s="26">
        <v>1</v>
      </c>
      <c r="Q114" s="40">
        <f t="shared" si="14"/>
        <v>5</v>
      </c>
      <c r="R114" s="40">
        <f>SUM(Q114+'ООО I полуг'!N111)</f>
        <v>5</v>
      </c>
      <c r="S114" s="20">
        <v>66</v>
      </c>
      <c r="T114" s="38">
        <f t="shared" si="15"/>
        <v>7.5757575757575761</v>
      </c>
    </row>
    <row r="115" spans="1:20" ht="15.75" thickBot="1" x14ac:dyDescent="0.3">
      <c r="A115" s="19" t="s">
        <v>37</v>
      </c>
      <c r="B115" s="20"/>
      <c r="C115" s="20"/>
      <c r="D115" s="26"/>
      <c r="E115" s="20"/>
      <c r="F115" s="34">
        <v>44699</v>
      </c>
      <c r="G115" s="26">
        <v>1</v>
      </c>
      <c r="H115" s="20"/>
      <c r="I115" s="20"/>
      <c r="J115" s="26"/>
      <c r="K115" s="20"/>
      <c r="L115" s="20"/>
      <c r="M115" s="26"/>
      <c r="N115" s="20"/>
      <c r="O115" s="34">
        <v>44687</v>
      </c>
      <c r="P115" s="26">
        <v>1</v>
      </c>
      <c r="Q115" s="40">
        <f t="shared" si="14"/>
        <v>2</v>
      </c>
      <c r="R115" s="40">
        <f>SUM(Q115+'ООО I полуг'!N112)</f>
        <v>2</v>
      </c>
      <c r="S115" s="20">
        <v>33</v>
      </c>
      <c r="T115" s="38">
        <f t="shared" si="15"/>
        <v>6.0606060606060606</v>
      </c>
    </row>
    <row r="116" spans="1:20" ht="15.75" thickBot="1" x14ac:dyDescent="0.3">
      <c r="A116" s="19" t="s">
        <v>31</v>
      </c>
      <c r="B116" s="20"/>
      <c r="C116" s="20"/>
      <c r="D116" s="26"/>
      <c r="E116" s="20"/>
      <c r="F116" s="20"/>
      <c r="G116" s="26"/>
      <c r="H116" s="20"/>
      <c r="I116" s="34">
        <v>44626</v>
      </c>
      <c r="J116" s="26">
        <v>1</v>
      </c>
      <c r="K116" s="20"/>
      <c r="L116" s="20"/>
      <c r="M116" s="26"/>
      <c r="N116" s="20"/>
      <c r="O116" s="34">
        <v>44696</v>
      </c>
      <c r="P116" s="26">
        <v>1</v>
      </c>
      <c r="Q116" s="40">
        <f t="shared" si="14"/>
        <v>2</v>
      </c>
      <c r="R116" s="40">
        <f>SUM(Q116+'ООО I полуг'!N113)</f>
        <v>2</v>
      </c>
      <c r="S116" s="20">
        <v>66</v>
      </c>
      <c r="T116" s="38">
        <f t="shared" si="15"/>
        <v>3.0303030303030303</v>
      </c>
    </row>
    <row r="117" spans="1:20" ht="15.75" thickBot="1" x14ac:dyDescent="0.3">
      <c r="A117" s="19" t="s">
        <v>32</v>
      </c>
      <c r="B117" s="20"/>
      <c r="C117" s="20"/>
      <c r="D117" s="26"/>
      <c r="E117" s="20"/>
      <c r="F117" s="20"/>
      <c r="G117" s="26"/>
      <c r="H117" s="20"/>
      <c r="I117" s="34">
        <v>44636</v>
      </c>
      <c r="J117" s="26">
        <v>1</v>
      </c>
      <c r="K117" s="20"/>
      <c r="L117" s="20"/>
      <c r="M117" s="26"/>
      <c r="N117" s="20"/>
      <c r="O117" s="34">
        <v>44685</v>
      </c>
      <c r="P117" s="26">
        <v>1</v>
      </c>
      <c r="Q117" s="40">
        <f t="shared" si="14"/>
        <v>2</v>
      </c>
      <c r="R117" s="40">
        <f>SUM(Q117+'ООО I полуг'!N114)</f>
        <v>2</v>
      </c>
      <c r="S117" s="20">
        <v>65</v>
      </c>
      <c r="T117" s="38">
        <f t="shared" si="15"/>
        <v>3.0769230769230771</v>
      </c>
    </row>
    <row r="118" spans="1:20" ht="15.75" thickBot="1" x14ac:dyDescent="0.3">
      <c r="A118" s="19" t="s">
        <v>26</v>
      </c>
      <c r="B118" s="20"/>
      <c r="C118" s="34">
        <v>44937</v>
      </c>
      <c r="D118" s="26">
        <v>1</v>
      </c>
      <c r="E118" s="20"/>
      <c r="F118" s="20"/>
      <c r="G118" s="26"/>
      <c r="H118" s="20"/>
      <c r="I118" s="34">
        <v>45014</v>
      </c>
      <c r="J118" s="26">
        <v>1</v>
      </c>
      <c r="K118" s="20"/>
      <c r="L118" s="20"/>
      <c r="M118" s="26"/>
      <c r="N118" s="20"/>
      <c r="O118" s="34">
        <v>45049</v>
      </c>
      <c r="P118" s="26">
        <v>1</v>
      </c>
      <c r="Q118" s="40">
        <f t="shared" si="14"/>
        <v>3</v>
      </c>
      <c r="R118" s="40">
        <f>SUM(Q118+'ООО I полуг'!N115)</f>
        <v>3</v>
      </c>
      <c r="S118" s="20">
        <v>98</v>
      </c>
      <c r="T118" s="38">
        <f t="shared" si="15"/>
        <v>3.0612244897959182</v>
      </c>
    </row>
    <row r="119" spans="1:20" ht="15.75" thickBot="1" x14ac:dyDescent="0.3">
      <c r="A119" s="19" t="s">
        <v>27</v>
      </c>
      <c r="B119" s="20"/>
      <c r="C119" s="20"/>
      <c r="D119" s="26"/>
      <c r="E119" s="20"/>
      <c r="F119" s="34">
        <v>44614</v>
      </c>
      <c r="G119" s="26">
        <v>1</v>
      </c>
      <c r="H119" s="20"/>
      <c r="I119" s="20"/>
      <c r="J119" s="26"/>
      <c r="K119" s="20"/>
      <c r="L119" s="34">
        <v>44665</v>
      </c>
      <c r="M119" s="26">
        <v>1</v>
      </c>
      <c r="N119" s="20"/>
      <c r="O119" s="34">
        <v>44698</v>
      </c>
      <c r="P119" s="26">
        <v>1</v>
      </c>
      <c r="Q119" s="40">
        <f t="shared" si="14"/>
        <v>3</v>
      </c>
      <c r="R119" s="40">
        <f>SUM(Q119+'ООО I полуг'!N116)</f>
        <v>3</v>
      </c>
      <c r="S119" s="20">
        <v>65</v>
      </c>
      <c r="T119" s="38">
        <f t="shared" si="15"/>
        <v>4.6153846153846159</v>
      </c>
    </row>
    <row r="120" spans="1:20" ht="15.75" thickBot="1" x14ac:dyDescent="0.3">
      <c r="A120" s="19" t="s">
        <v>38</v>
      </c>
      <c r="B120" s="20"/>
      <c r="C120" s="20"/>
      <c r="D120" s="26"/>
      <c r="E120" s="20"/>
      <c r="F120" s="20"/>
      <c r="G120" s="26"/>
      <c r="H120" s="20"/>
      <c r="I120" s="20"/>
      <c r="J120" s="26"/>
      <c r="K120" s="20"/>
      <c r="L120" s="20"/>
      <c r="M120" s="26"/>
      <c r="N120" s="20"/>
      <c r="O120" s="20"/>
      <c r="P120" s="26"/>
      <c r="Q120" s="40">
        <f t="shared" si="14"/>
        <v>0</v>
      </c>
      <c r="R120" s="40" t="e">
        <f>SUM(Q120+'ООО I полуг'!#REF!)</f>
        <v>#REF!</v>
      </c>
      <c r="S120" s="20"/>
      <c r="T120" s="38" t="e">
        <f t="shared" si="15"/>
        <v>#REF!</v>
      </c>
    </row>
    <row r="121" spans="1:20" ht="15.75" thickBot="1" x14ac:dyDescent="0.3">
      <c r="A121" s="19" t="s">
        <v>40</v>
      </c>
      <c r="B121" s="20"/>
      <c r="C121" s="20"/>
      <c r="D121" s="26"/>
      <c r="E121" s="20"/>
      <c r="F121" s="20"/>
      <c r="G121" s="26"/>
      <c r="H121" s="20"/>
      <c r="I121" s="20"/>
      <c r="J121" s="26"/>
      <c r="K121" s="20"/>
      <c r="L121" s="20"/>
      <c r="M121" s="26"/>
      <c r="N121" s="20"/>
      <c r="O121" s="20"/>
      <c r="P121" s="26"/>
      <c r="Q121" s="40">
        <f t="shared" si="14"/>
        <v>0</v>
      </c>
      <c r="R121" s="40" t="e">
        <f>SUM(Q121+'ООО I полуг'!#REF!)</f>
        <v>#REF!</v>
      </c>
      <c r="S121" s="20"/>
      <c r="T121" s="38" t="e">
        <f t="shared" si="15"/>
        <v>#REF!</v>
      </c>
    </row>
    <row r="122" spans="1:20" ht="15.75" thickBot="1" x14ac:dyDescent="0.3">
      <c r="A122" s="19" t="s">
        <v>15</v>
      </c>
      <c r="B122" s="20"/>
      <c r="C122" s="20"/>
      <c r="D122" s="26"/>
      <c r="E122" s="20"/>
      <c r="F122" s="20"/>
      <c r="G122" s="21"/>
      <c r="H122" s="20"/>
      <c r="I122" s="20"/>
      <c r="J122" s="26"/>
      <c r="K122" s="20"/>
      <c r="L122" s="20"/>
      <c r="M122" s="26"/>
      <c r="N122" s="20"/>
      <c r="O122" s="20"/>
      <c r="P122" s="26"/>
      <c r="Q122" s="40">
        <f t="shared" si="14"/>
        <v>0</v>
      </c>
      <c r="R122" s="40">
        <f>SUM(Q122+'ООО I полуг'!N117)</f>
        <v>0</v>
      </c>
      <c r="S122" s="20"/>
      <c r="T122" s="38" t="e">
        <f t="shared" si="15"/>
        <v>#DIV/0!</v>
      </c>
    </row>
    <row r="123" spans="1:20" ht="15.75" thickBot="1" x14ac:dyDescent="0.3">
      <c r="A123" s="19" t="s">
        <v>18</v>
      </c>
    </row>
    <row r="124" spans="1:20" ht="15.75" thickBot="1" x14ac:dyDescent="0.3">
      <c r="A124" s="19" t="s">
        <v>41</v>
      </c>
    </row>
  </sheetData>
  <mergeCells count="15">
    <mergeCell ref="R104:T104"/>
    <mergeCell ref="R85:T85"/>
    <mergeCell ref="R3:T3"/>
    <mergeCell ref="R5:T5"/>
    <mergeCell ref="R1:T1"/>
    <mergeCell ref="R66:T66"/>
    <mergeCell ref="A2:T2"/>
    <mergeCell ref="H3:J3"/>
    <mergeCell ref="K3:M3"/>
    <mergeCell ref="A3:A4"/>
    <mergeCell ref="B3:D3"/>
    <mergeCell ref="E3:G3"/>
    <mergeCell ref="R19:T19"/>
    <mergeCell ref="N3:P3"/>
    <mergeCell ref="A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0"/>
  <sheetViews>
    <sheetView topLeftCell="A4" zoomScale="90" zoomScaleNormal="90" workbookViewId="0">
      <selection activeCell="P27" sqref="P27"/>
    </sheetView>
  </sheetViews>
  <sheetFormatPr defaultRowHeight="15" x14ac:dyDescent="0.25"/>
  <cols>
    <col min="1" max="1" width="38.140625" style="2" bestFit="1" customWidth="1"/>
    <col min="2" max="2" width="12.140625" style="2" customWidth="1"/>
    <col min="3" max="3" width="10.42578125" style="2" customWidth="1"/>
    <col min="4" max="4" width="6" style="2" customWidth="1"/>
    <col min="5" max="5" width="11.85546875" style="2" customWidth="1"/>
    <col min="6" max="6" width="10.42578125" style="2" customWidth="1"/>
    <col min="7" max="7" width="6.140625" style="2" customWidth="1"/>
    <col min="8" max="8" width="12" style="2" customWidth="1"/>
    <col min="9" max="9" width="10.42578125" style="2" customWidth="1"/>
    <col min="10" max="10" width="6" style="2" bestFit="1" customWidth="1"/>
    <col min="11" max="11" width="11.85546875" style="2" customWidth="1"/>
    <col min="12" max="12" width="10.42578125" style="2" customWidth="1"/>
    <col min="13" max="13" width="6" style="2" bestFit="1" customWidth="1"/>
    <col min="14" max="14" width="13.140625" style="2" customWidth="1"/>
    <col min="15" max="16384" width="9.140625" style="2"/>
  </cols>
  <sheetData>
    <row r="1" spans="1:14" ht="63" customHeight="1" x14ac:dyDescent="0.25">
      <c r="L1" s="16"/>
      <c r="M1" s="86" t="s">
        <v>84</v>
      </c>
      <c r="N1" s="86"/>
    </row>
    <row r="2" spans="1:14" ht="61.5" customHeight="1" thickBot="1" x14ac:dyDescent="0.3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5.5" customHeight="1" thickBot="1" x14ac:dyDescent="0.3">
      <c r="A3" s="78" t="s">
        <v>0</v>
      </c>
      <c r="B3" s="75" t="s">
        <v>1</v>
      </c>
      <c r="C3" s="76"/>
      <c r="D3" s="77"/>
      <c r="E3" s="75" t="s">
        <v>2</v>
      </c>
      <c r="F3" s="76"/>
      <c r="G3" s="77"/>
      <c r="H3" s="75" t="s">
        <v>3</v>
      </c>
      <c r="I3" s="76"/>
      <c r="J3" s="77"/>
      <c r="K3" s="75" t="s">
        <v>4</v>
      </c>
      <c r="L3" s="76"/>
      <c r="M3" s="77"/>
      <c r="N3" s="3" t="s">
        <v>5</v>
      </c>
    </row>
    <row r="4" spans="1:14" ht="78.75" customHeight="1" thickBot="1" x14ac:dyDescent="0.3">
      <c r="A4" s="79"/>
      <c r="B4" s="11" t="s">
        <v>6</v>
      </c>
      <c r="C4" s="11" t="s">
        <v>7</v>
      </c>
      <c r="D4" s="9" t="s">
        <v>8</v>
      </c>
      <c r="E4" s="8" t="s">
        <v>6</v>
      </c>
      <c r="F4" s="8" t="s">
        <v>7</v>
      </c>
      <c r="G4" s="9" t="s">
        <v>5</v>
      </c>
      <c r="H4" s="8" t="s">
        <v>6</v>
      </c>
      <c r="I4" s="8" t="s">
        <v>7</v>
      </c>
      <c r="J4" s="9" t="s">
        <v>5</v>
      </c>
      <c r="K4" s="8" t="s">
        <v>6</v>
      </c>
      <c r="L4" s="8" t="s">
        <v>7</v>
      </c>
      <c r="M4" s="9" t="s">
        <v>5</v>
      </c>
      <c r="N4" s="9" t="s">
        <v>9</v>
      </c>
    </row>
    <row r="5" spans="1:14" ht="16.5" thickBot="1" x14ac:dyDescent="0.3">
      <c r="A5" s="92" t="s">
        <v>42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 ht="15.75" thickBot="1" x14ac:dyDescent="0.3">
      <c r="A6" s="13" t="s">
        <v>10</v>
      </c>
      <c r="B6" s="31"/>
      <c r="C6" s="31"/>
      <c r="D6" s="24"/>
      <c r="E6" s="1"/>
      <c r="F6" s="15"/>
      <c r="G6" s="24"/>
      <c r="H6" s="1"/>
      <c r="I6" s="15">
        <v>44880</v>
      </c>
      <c r="J6" s="24">
        <v>1</v>
      </c>
      <c r="K6" s="1"/>
      <c r="L6" s="15">
        <v>44908</v>
      </c>
      <c r="M6" s="24">
        <v>1</v>
      </c>
      <c r="N6" s="39">
        <v>2</v>
      </c>
    </row>
    <row r="7" spans="1:14" ht="15.75" thickBot="1" x14ac:dyDescent="0.3">
      <c r="A7" s="13" t="s">
        <v>24</v>
      </c>
      <c r="B7" s="31"/>
      <c r="C7" s="42">
        <v>44830</v>
      </c>
      <c r="D7" s="24">
        <v>1</v>
      </c>
      <c r="E7" s="1"/>
      <c r="F7" s="15">
        <v>44846</v>
      </c>
      <c r="G7" s="24">
        <v>1</v>
      </c>
      <c r="H7" s="1"/>
      <c r="I7" s="1"/>
      <c r="J7" s="24"/>
      <c r="K7" s="1"/>
      <c r="L7" s="15">
        <v>44910</v>
      </c>
      <c r="M7" s="24">
        <v>1</v>
      </c>
      <c r="N7" s="39">
        <v>3</v>
      </c>
    </row>
    <row r="8" spans="1:14" ht="15.75" thickBot="1" x14ac:dyDescent="0.3">
      <c r="A8" s="13" t="s">
        <v>12</v>
      </c>
      <c r="B8" s="31"/>
      <c r="C8" s="31"/>
      <c r="D8" s="24"/>
      <c r="E8" s="1"/>
      <c r="F8" s="15">
        <v>44847</v>
      </c>
      <c r="G8" s="24">
        <v>1</v>
      </c>
      <c r="H8" s="1"/>
      <c r="I8" s="1"/>
      <c r="J8" s="24"/>
      <c r="K8" s="1"/>
      <c r="L8" s="1"/>
      <c r="M8" s="24"/>
      <c r="N8" s="39">
        <v>1</v>
      </c>
    </row>
    <row r="9" spans="1:14" ht="15.75" thickBot="1" x14ac:dyDescent="0.3">
      <c r="A9" s="13" t="s">
        <v>20</v>
      </c>
      <c r="B9" s="31"/>
      <c r="C9" s="42">
        <v>44832</v>
      </c>
      <c r="D9" s="24">
        <v>1</v>
      </c>
      <c r="E9" s="1"/>
      <c r="F9" s="1"/>
      <c r="G9" s="24"/>
      <c r="H9" s="1"/>
      <c r="I9" s="15">
        <v>44873</v>
      </c>
      <c r="J9" s="24">
        <v>1</v>
      </c>
      <c r="K9" s="1"/>
      <c r="L9" s="1" t="s">
        <v>86</v>
      </c>
      <c r="M9" s="24">
        <v>2</v>
      </c>
      <c r="N9" s="39">
        <v>4</v>
      </c>
    </row>
    <row r="10" spans="1:14" ht="15.75" thickBot="1" x14ac:dyDescent="0.3">
      <c r="A10" s="13" t="s">
        <v>43</v>
      </c>
      <c r="B10" s="31"/>
      <c r="C10" s="31"/>
      <c r="D10" s="24"/>
      <c r="E10" s="1"/>
      <c r="F10" s="15">
        <v>44837</v>
      </c>
      <c r="G10" s="24">
        <v>1</v>
      </c>
      <c r="H10" s="1"/>
      <c r="I10" s="15">
        <v>44872</v>
      </c>
      <c r="J10" s="24">
        <v>1</v>
      </c>
      <c r="K10" s="1"/>
      <c r="L10" s="15">
        <v>44900</v>
      </c>
      <c r="M10" s="24">
        <v>1</v>
      </c>
      <c r="N10" s="39">
        <v>3</v>
      </c>
    </row>
    <row r="11" spans="1:14" ht="15.75" thickBot="1" x14ac:dyDescent="0.3">
      <c r="A11" s="13" t="s">
        <v>36</v>
      </c>
      <c r="B11" s="31"/>
      <c r="C11" s="31"/>
      <c r="D11" s="24"/>
      <c r="E11" s="1"/>
      <c r="F11" s="15">
        <v>44845</v>
      </c>
      <c r="G11" s="24">
        <v>1</v>
      </c>
      <c r="H11" s="1"/>
      <c r="I11" s="15">
        <v>44889</v>
      </c>
      <c r="J11" s="24">
        <v>1</v>
      </c>
      <c r="K11" s="1"/>
      <c r="L11" s="1"/>
      <c r="M11" s="24"/>
      <c r="N11" s="39">
        <v>2</v>
      </c>
    </row>
    <row r="12" spans="1:14" ht="15.75" thickBot="1" x14ac:dyDescent="0.3">
      <c r="A12" s="13" t="s">
        <v>44</v>
      </c>
      <c r="B12" s="31"/>
      <c r="C12" s="42">
        <v>44823</v>
      </c>
      <c r="D12" s="24">
        <v>1</v>
      </c>
      <c r="E12" s="1"/>
      <c r="F12" s="1"/>
      <c r="G12" s="24"/>
      <c r="H12" s="1"/>
      <c r="I12" s="15">
        <v>44893</v>
      </c>
      <c r="J12" s="24">
        <v>1</v>
      </c>
      <c r="K12" s="1"/>
      <c r="L12" s="1"/>
      <c r="M12" s="24"/>
      <c r="N12" s="39">
        <v>2</v>
      </c>
    </row>
    <row r="13" spans="1:14" ht="15.75" thickBot="1" x14ac:dyDescent="0.3">
      <c r="A13" s="13" t="s">
        <v>45</v>
      </c>
      <c r="B13" s="31"/>
      <c r="C13" s="31"/>
      <c r="D13" s="24"/>
      <c r="E13" s="1"/>
      <c r="F13" s="15">
        <v>44839</v>
      </c>
      <c r="G13" s="24">
        <v>1</v>
      </c>
      <c r="H13" s="1"/>
      <c r="I13" s="15">
        <v>44874</v>
      </c>
      <c r="J13" s="24">
        <v>1</v>
      </c>
      <c r="K13" s="1"/>
      <c r="L13" s="1"/>
      <c r="M13" s="24"/>
      <c r="N13" s="39">
        <v>2</v>
      </c>
    </row>
    <row r="14" spans="1:14" ht="15.75" thickBot="1" x14ac:dyDescent="0.3">
      <c r="A14" s="13" t="s">
        <v>26</v>
      </c>
      <c r="B14" s="31"/>
      <c r="C14" s="31"/>
      <c r="D14" s="24"/>
      <c r="E14" s="1"/>
      <c r="F14" s="1"/>
      <c r="G14" s="24"/>
      <c r="H14" s="1"/>
      <c r="I14" s="1"/>
      <c r="J14" s="24"/>
      <c r="K14" s="1"/>
      <c r="L14" s="15">
        <v>44918</v>
      </c>
      <c r="M14" s="24">
        <v>1</v>
      </c>
      <c r="N14" s="39">
        <v>1</v>
      </c>
    </row>
    <row r="15" spans="1:14" ht="15.75" thickBot="1" x14ac:dyDescent="0.3">
      <c r="A15" s="13" t="s">
        <v>38</v>
      </c>
      <c r="B15" s="31"/>
      <c r="C15" s="42">
        <v>44830</v>
      </c>
      <c r="D15" s="24">
        <v>1</v>
      </c>
      <c r="E15" s="1"/>
      <c r="F15" s="1"/>
      <c r="G15" s="24"/>
      <c r="H15" s="1"/>
      <c r="I15" s="15">
        <v>44886</v>
      </c>
      <c r="J15" s="24">
        <v>1</v>
      </c>
      <c r="K15" s="1"/>
      <c r="L15" s="15"/>
      <c r="M15" s="24"/>
      <c r="N15" s="39">
        <v>2</v>
      </c>
    </row>
    <row r="16" spans="1:14" ht="16.5" thickBot="1" x14ac:dyDescent="0.3">
      <c r="A16" s="92" t="s">
        <v>48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</row>
    <row r="17" spans="1:14" ht="15.75" thickBot="1" x14ac:dyDescent="0.3">
      <c r="A17" s="13" t="s">
        <v>10</v>
      </c>
      <c r="B17" s="31"/>
      <c r="C17" s="42">
        <v>44817</v>
      </c>
      <c r="D17" s="24">
        <v>1</v>
      </c>
      <c r="E17" s="1"/>
      <c r="F17" s="15">
        <v>44859</v>
      </c>
      <c r="G17" s="24">
        <v>1</v>
      </c>
      <c r="H17" s="1"/>
      <c r="I17" s="15">
        <v>44887</v>
      </c>
      <c r="J17" s="24">
        <v>1</v>
      </c>
      <c r="K17" s="1"/>
      <c r="L17" s="15">
        <v>44922</v>
      </c>
      <c r="M17" s="24">
        <v>1</v>
      </c>
      <c r="N17" s="39">
        <v>4</v>
      </c>
    </row>
    <row r="18" spans="1:14" ht="15.75" thickBot="1" x14ac:dyDescent="0.3">
      <c r="A18" s="13" t="s">
        <v>24</v>
      </c>
      <c r="B18" s="31"/>
      <c r="C18" s="42">
        <v>44826</v>
      </c>
      <c r="D18" s="24">
        <v>1</v>
      </c>
      <c r="E18" s="1"/>
      <c r="F18" s="15">
        <v>44840</v>
      </c>
      <c r="G18" s="24">
        <v>1</v>
      </c>
      <c r="H18" s="1"/>
      <c r="I18" s="15">
        <v>44879</v>
      </c>
      <c r="J18" s="24">
        <v>1</v>
      </c>
      <c r="K18" s="1"/>
      <c r="L18" s="15">
        <v>44913</v>
      </c>
      <c r="M18" s="24">
        <v>1</v>
      </c>
      <c r="N18" s="39">
        <v>4</v>
      </c>
    </row>
    <row r="19" spans="1:14" ht="15.75" thickBot="1" x14ac:dyDescent="0.3">
      <c r="A19" s="13" t="s">
        <v>12</v>
      </c>
      <c r="B19" s="31"/>
      <c r="C19" s="31"/>
      <c r="D19" s="24"/>
      <c r="E19" s="1"/>
      <c r="F19" s="1"/>
      <c r="G19" s="24"/>
      <c r="H19" s="1"/>
      <c r="I19" s="1"/>
      <c r="J19" s="24"/>
      <c r="K19" s="1"/>
      <c r="L19" s="15">
        <v>44910</v>
      </c>
      <c r="M19" s="24">
        <v>1</v>
      </c>
      <c r="N19" s="39">
        <v>1</v>
      </c>
    </row>
    <row r="20" spans="1:14" ht="15.75" thickBot="1" x14ac:dyDescent="0.3">
      <c r="A20" s="13" t="s">
        <v>20</v>
      </c>
      <c r="B20" s="31"/>
      <c r="C20" s="42">
        <v>44834</v>
      </c>
      <c r="D20" s="24">
        <v>1</v>
      </c>
      <c r="E20" s="1"/>
      <c r="F20" s="15">
        <v>44855</v>
      </c>
      <c r="G20" s="24">
        <v>1</v>
      </c>
      <c r="H20" s="1"/>
      <c r="I20" s="15">
        <v>44894</v>
      </c>
      <c r="J20" s="24">
        <v>1</v>
      </c>
      <c r="K20" s="1"/>
      <c r="L20" s="15">
        <v>44918</v>
      </c>
      <c r="M20" s="24">
        <v>1</v>
      </c>
      <c r="N20" s="39">
        <v>4</v>
      </c>
    </row>
    <row r="21" spans="1:14" ht="15.75" thickBot="1" x14ac:dyDescent="0.3">
      <c r="A21" s="13" t="s">
        <v>85</v>
      </c>
      <c r="B21" s="31"/>
      <c r="C21" s="42">
        <v>44831</v>
      </c>
      <c r="D21" s="24">
        <v>1</v>
      </c>
      <c r="E21" s="1"/>
      <c r="F21" s="15">
        <v>44854</v>
      </c>
      <c r="G21" s="24">
        <v>1</v>
      </c>
      <c r="H21" s="1"/>
      <c r="I21" s="15">
        <v>44895</v>
      </c>
      <c r="J21" s="24">
        <v>1</v>
      </c>
      <c r="K21" s="1"/>
      <c r="L21" s="15">
        <v>44881</v>
      </c>
      <c r="M21" s="24">
        <v>1</v>
      </c>
      <c r="N21" s="39">
        <v>4</v>
      </c>
    </row>
    <row r="22" spans="1:14" ht="15.75" thickBot="1" x14ac:dyDescent="0.3">
      <c r="A22" s="13" t="s">
        <v>43</v>
      </c>
      <c r="B22" s="31"/>
      <c r="C22" s="31"/>
      <c r="D22" s="24"/>
      <c r="E22" s="1"/>
      <c r="F22" s="1"/>
      <c r="G22" s="24"/>
      <c r="H22" s="1"/>
      <c r="I22" s="15">
        <v>44879</v>
      </c>
      <c r="J22" s="24">
        <v>1</v>
      </c>
      <c r="K22" s="1"/>
      <c r="L22" s="1"/>
      <c r="M22" s="24"/>
      <c r="N22" s="39">
        <v>1</v>
      </c>
    </row>
    <row r="23" spans="1:14" ht="15.75" thickBot="1" x14ac:dyDescent="0.3">
      <c r="A23" s="13" t="s">
        <v>36</v>
      </c>
      <c r="B23" s="31"/>
      <c r="C23" s="31"/>
      <c r="D23" s="24"/>
      <c r="E23" s="1"/>
      <c r="F23" s="15">
        <v>44861</v>
      </c>
      <c r="G23" s="24"/>
      <c r="H23" s="1"/>
      <c r="I23" s="1"/>
      <c r="J23" s="24"/>
      <c r="K23" s="1"/>
      <c r="L23" s="15">
        <v>44903</v>
      </c>
      <c r="M23" s="24">
        <v>1</v>
      </c>
      <c r="N23" s="39">
        <v>2</v>
      </c>
    </row>
    <row r="24" spans="1:14" ht="15.75" thickBot="1" x14ac:dyDescent="0.3">
      <c r="A24" s="13" t="s">
        <v>37</v>
      </c>
      <c r="B24" s="31"/>
      <c r="C24" s="31"/>
      <c r="D24" s="24"/>
      <c r="E24" s="1"/>
      <c r="F24" s="1"/>
      <c r="G24" s="24"/>
      <c r="H24" s="1"/>
      <c r="I24" s="1"/>
      <c r="J24" s="24"/>
      <c r="K24" s="1"/>
      <c r="L24" s="15">
        <v>44916</v>
      </c>
      <c r="M24" s="24">
        <v>1</v>
      </c>
      <c r="N24" s="39">
        <v>1</v>
      </c>
    </row>
    <row r="25" spans="1:14" ht="15.75" thickBot="1" x14ac:dyDescent="0.3">
      <c r="A25" s="13" t="s">
        <v>44</v>
      </c>
      <c r="B25" s="31"/>
      <c r="C25" s="31"/>
      <c r="D25" s="24"/>
      <c r="E25" s="1"/>
      <c r="F25" s="15">
        <v>44860</v>
      </c>
      <c r="G25" s="24">
        <v>1</v>
      </c>
      <c r="H25" s="1"/>
      <c r="I25" s="1"/>
      <c r="J25" s="24"/>
      <c r="K25" s="1"/>
      <c r="L25" s="15">
        <v>44909</v>
      </c>
      <c r="M25" s="24">
        <v>1</v>
      </c>
      <c r="N25" s="39">
        <v>2</v>
      </c>
    </row>
    <row r="26" spans="1:14" ht="15.75" thickBot="1" x14ac:dyDescent="0.3">
      <c r="A26" s="13" t="s">
        <v>49</v>
      </c>
      <c r="B26" s="31"/>
      <c r="C26" s="31"/>
      <c r="D26" s="24"/>
      <c r="E26" s="1"/>
      <c r="F26" s="15">
        <v>44848</v>
      </c>
      <c r="G26" s="24">
        <v>1</v>
      </c>
      <c r="H26" s="1"/>
      <c r="I26" s="1"/>
      <c r="J26" s="24"/>
      <c r="K26" s="1"/>
      <c r="L26" s="15">
        <v>44904</v>
      </c>
      <c r="M26" s="24">
        <v>1</v>
      </c>
      <c r="N26" s="39">
        <v>2</v>
      </c>
    </row>
    <row r="27" spans="1:14" ht="15.75" thickBot="1" x14ac:dyDescent="0.3">
      <c r="A27" s="13" t="s">
        <v>26</v>
      </c>
      <c r="B27" s="31"/>
      <c r="C27" s="31"/>
      <c r="D27" s="24"/>
      <c r="E27" s="1"/>
      <c r="F27" s="1"/>
      <c r="G27" s="24"/>
      <c r="H27" s="1"/>
      <c r="I27" s="1"/>
      <c r="J27" s="24"/>
      <c r="K27" s="1"/>
      <c r="L27" s="15">
        <v>44915</v>
      </c>
      <c r="M27" s="24">
        <v>1</v>
      </c>
      <c r="N27" s="39">
        <v>1</v>
      </c>
    </row>
    <row r="28" spans="1:14" ht="15.75" thickBot="1" x14ac:dyDescent="0.3">
      <c r="A28" s="13" t="s">
        <v>27</v>
      </c>
      <c r="B28" s="31"/>
      <c r="C28" s="31"/>
      <c r="D28" s="24"/>
      <c r="E28" s="1"/>
      <c r="F28" s="1"/>
      <c r="G28" s="24"/>
      <c r="H28" s="1"/>
      <c r="I28" s="1"/>
      <c r="J28" s="24"/>
      <c r="K28" s="1"/>
      <c r="L28" s="15">
        <v>44917</v>
      </c>
      <c r="M28" s="24">
        <v>1</v>
      </c>
      <c r="N28" s="39">
        <v>1</v>
      </c>
    </row>
    <row r="29" spans="1:14" ht="15.75" thickBot="1" x14ac:dyDescent="0.3">
      <c r="A29" s="13" t="s">
        <v>38</v>
      </c>
      <c r="B29" s="31"/>
      <c r="C29" s="31"/>
      <c r="D29" s="24"/>
      <c r="E29" s="1"/>
      <c r="F29" s="15">
        <v>44837</v>
      </c>
      <c r="G29" s="24">
        <v>1</v>
      </c>
      <c r="H29" s="1"/>
      <c r="I29" s="15">
        <v>44881</v>
      </c>
      <c r="J29" s="24">
        <v>1</v>
      </c>
      <c r="K29" s="1"/>
      <c r="L29" s="1"/>
      <c r="M29" s="24"/>
      <c r="N29" s="39">
        <v>2</v>
      </c>
    </row>
    <row r="30" spans="1:14" ht="15.75" thickBot="1" x14ac:dyDescent="0.3">
      <c r="A30" s="13" t="s">
        <v>46</v>
      </c>
      <c r="B30" s="31"/>
      <c r="C30" s="31"/>
      <c r="D30" s="24"/>
      <c r="E30" s="1"/>
      <c r="F30" s="15">
        <v>44852</v>
      </c>
      <c r="G30" s="24">
        <v>1</v>
      </c>
      <c r="H30" s="1"/>
      <c r="I30" s="15"/>
      <c r="J30" s="24"/>
      <c r="K30" s="1"/>
      <c r="L30" s="15">
        <v>44908</v>
      </c>
      <c r="M30" s="24">
        <v>1</v>
      </c>
      <c r="N30" s="39">
        <v>2</v>
      </c>
    </row>
  </sheetData>
  <mergeCells count="9">
    <mergeCell ref="M1:N1"/>
    <mergeCell ref="A2:N2"/>
    <mergeCell ref="A3:A4"/>
    <mergeCell ref="A16:N16"/>
    <mergeCell ref="A5:N5"/>
    <mergeCell ref="B3:D3"/>
    <mergeCell ref="E3:G3"/>
    <mergeCell ref="H3:J3"/>
    <mergeCell ref="K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48"/>
  <sheetViews>
    <sheetView topLeftCell="A4" zoomScale="77" zoomScaleNormal="77" workbookViewId="0">
      <selection activeCell="V13" sqref="V13"/>
    </sheetView>
  </sheetViews>
  <sheetFormatPr defaultRowHeight="15" x14ac:dyDescent="0.25"/>
  <cols>
    <col min="1" max="1" width="33.5703125" style="17" customWidth="1"/>
    <col min="2" max="2" width="13.5703125" style="17" customWidth="1"/>
    <col min="3" max="3" width="11" style="17" customWidth="1"/>
    <col min="4" max="4" width="6.140625" style="17" bestFit="1" customWidth="1"/>
    <col min="5" max="5" width="13.85546875" style="17" customWidth="1"/>
    <col min="6" max="6" width="11.140625" style="17" customWidth="1"/>
    <col min="7" max="7" width="5.7109375" style="17" bestFit="1" customWidth="1"/>
    <col min="8" max="8" width="12" style="17" customWidth="1"/>
    <col min="9" max="9" width="10.85546875" style="17" customWidth="1"/>
    <col min="10" max="10" width="5.7109375" style="17" bestFit="1" customWidth="1"/>
    <col min="11" max="11" width="12" style="17" customWidth="1"/>
    <col min="12" max="12" width="11.140625" style="17" customWidth="1"/>
    <col min="13" max="13" width="5.7109375" style="17" bestFit="1" customWidth="1"/>
    <col min="14" max="14" width="12.28515625" style="17" customWidth="1"/>
    <col min="15" max="15" width="11" style="17" customWidth="1"/>
    <col min="16" max="16" width="5.710937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68" t="s">
        <v>59</v>
      </c>
      <c r="S1" s="68"/>
      <c r="T1" s="68"/>
    </row>
    <row r="2" spans="1:46" s="2" customFormat="1" ht="61.5" customHeight="1" thickBot="1" x14ac:dyDescent="0.3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46" ht="25.5" customHeight="1" thickBot="1" x14ac:dyDescent="0.3">
      <c r="A3" s="78" t="s">
        <v>0</v>
      </c>
      <c r="B3" s="75" t="s">
        <v>50</v>
      </c>
      <c r="C3" s="76"/>
      <c r="D3" s="77"/>
      <c r="E3" s="75" t="s">
        <v>51</v>
      </c>
      <c r="F3" s="76"/>
      <c r="G3" s="77"/>
      <c r="H3" s="75" t="s">
        <v>52</v>
      </c>
      <c r="I3" s="76"/>
      <c r="J3" s="77"/>
      <c r="K3" s="75" t="s">
        <v>53</v>
      </c>
      <c r="L3" s="76"/>
      <c r="M3" s="77"/>
      <c r="N3" s="75" t="s">
        <v>54</v>
      </c>
      <c r="O3" s="76"/>
      <c r="P3" s="77"/>
      <c r="Q3" s="3" t="s">
        <v>5</v>
      </c>
      <c r="R3" s="75" t="s">
        <v>5</v>
      </c>
      <c r="S3" s="76"/>
      <c r="T3" s="77"/>
    </row>
    <row r="4" spans="1:46" ht="90" thickBot="1" x14ac:dyDescent="0.3">
      <c r="A4" s="79"/>
      <c r="B4" s="5" t="s">
        <v>6</v>
      </c>
      <c r="C4" s="5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5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55</v>
      </c>
      <c r="R4" s="4" t="s">
        <v>56</v>
      </c>
      <c r="S4" s="4" t="s">
        <v>58</v>
      </c>
      <c r="T4" s="4" t="s">
        <v>57</v>
      </c>
    </row>
    <row r="5" spans="1:46" ht="16.5" thickBot="1" x14ac:dyDescent="0.3">
      <c r="A5" s="92" t="s">
        <v>42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5"/>
      <c r="S5" s="96"/>
      <c r="T5" s="96"/>
    </row>
    <row r="6" spans="1:46" ht="15.75" thickBot="1" x14ac:dyDescent="0.3">
      <c r="A6" s="19" t="s">
        <v>10</v>
      </c>
      <c r="B6" s="32"/>
      <c r="C6" s="32"/>
      <c r="D6" s="26"/>
      <c r="E6" s="20"/>
      <c r="F6" s="20"/>
      <c r="G6" s="26"/>
      <c r="H6" s="20"/>
      <c r="I6" s="20"/>
      <c r="J6" s="26"/>
      <c r="K6" s="20"/>
      <c r="L6" s="34">
        <v>44676</v>
      </c>
      <c r="M6" s="26">
        <v>1</v>
      </c>
      <c r="N6" s="20"/>
      <c r="O6" s="20"/>
      <c r="P6" s="26"/>
      <c r="Q6" s="40">
        <f t="shared" ref="Q6:Q23" si="0">SUM(P6,M6,J6,G6,D6)</f>
        <v>1</v>
      </c>
      <c r="R6" s="40">
        <f>SUM(Q6+'СОО I полуг'!N6)</f>
        <v>3</v>
      </c>
      <c r="S6" s="20">
        <v>34</v>
      </c>
      <c r="T6" s="38">
        <f>(R6/S6)*100</f>
        <v>8.8235294117647065</v>
      </c>
    </row>
    <row r="7" spans="1:46" ht="15.75" thickBot="1" x14ac:dyDescent="0.3">
      <c r="A7" s="19" t="s">
        <v>109</v>
      </c>
      <c r="B7" s="32"/>
      <c r="C7" s="54">
        <v>44580</v>
      </c>
      <c r="D7" s="26">
        <v>1</v>
      </c>
      <c r="E7" s="20"/>
      <c r="F7" s="20"/>
      <c r="G7" s="26"/>
      <c r="H7" s="20"/>
      <c r="I7" s="20"/>
      <c r="J7" s="26"/>
      <c r="K7" s="20"/>
      <c r="L7" s="34">
        <v>44671</v>
      </c>
      <c r="M7" s="26">
        <v>1</v>
      </c>
      <c r="N7" s="20"/>
      <c r="O7" s="20"/>
      <c r="P7" s="26"/>
      <c r="Q7" s="40">
        <f t="shared" si="0"/>
        <v>2</v>
      </c>
      <c r="R7" s="40">
        <v>3</v>
      </c>
      <c r="S7" s="20">
        <v>34</v>
      </c>
      <c r="T7" s="38">
        <v>3</v>
      </c>
    </row>
    <row r="8" spans="1:46" ht="15.75" thickBot="1" x14ac:dyDescent="0.3">
      <c r="A8" s="19" t="s">
        <v>24</v>
      </c>
      <c r="B8" s="32"/>
      <c r="C8" s="32"/>
      <c r="D8" s="26"/>
      <c r="E8" s="20"/>
      <c r="F8" s="34">
        <v>44594</v>
      </c>
      <c r="G8" s="26">
        <v>1</v>
      </c>
      <c r="H8" s="20"/>
      <c r="I8" s="20"/>
      <c r="J8" s="26"/>
      <c r="K8" s="20"/>
      <c r="L8" s="34">
        <v>44656</v>
      </c>
      <c r="M8" s="26">
        <v>1</v>
      </c>
      <c r="N8" s="20"/>
      <c r="O8" s="34">
        <v>44684</v>
      </c>
      <c r="P8" s="26">
        <v>1</v>
      </c>
      <c r="Q8" s="40">
        <f t="shared" si="0"/>
        <v>3</v>
      </c>
      <c r="R8" s="40">
        <f>SUM(Q8+'СОО I полуг'!N8)</f>
        <v>4</v>
      </c>
      <c r="S8" s="20">
        <v>98</v>
      </c>
      <c r="T8" s="38">
        <f t="shared" ref="T8:T23" si="1">(R8/S8)*100</f>
        <v>4.0816326530612246</v>
      </c>
    </row>
    <row r="9" spans="1:46" ht="15.75" thickBot="1" x14ac:dyDescent="0.3">
      <c r="A9" s="19" t="s">
        <v>34</v>
      </c>
      <c r="B9" s="32"/>
      <c r="C9" s="32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40">
        <f t="shared" si="0"/>
        <v>0</v>
      </c>
      <c r="R9" s="40">
        <f>SUM(Q9+'СОО I полуг'!N9)</f>
        <v>4</v>
      </c>
      <c r="S9" s="20">
        <v>31</v>
      </c>
      <c r="T9" s="38">
        <f t="shared" si="1"/>
        <v>12.903225806451612</v>
      </c>
    </row>
    <row r="10" spans="1:46" ht="15.75" thickBot="1" x14ac:dyDescent="0.3">
      <c r="A10" s="19" t="s">
        <v>20</v>
      </c>
      <c r="B10" s="32"/>
      <c r="C10" s="54">
        <v>44581</v>
      </c>
      <c r="D10" s="26">
        <v>1</v>
      </c>
      <c r="E10" s="20"/>
      <c r="F10" s="34">
        <v>44600</v>
      </c>
      <c r="G10" s="26">
        <v>1</v>
      </c>
      <c r="H10" s="20"/>
      <c r="I10" s="34">
        <v>44634</v>
      </c>
      <c r="J10" s="26">
        <v>1</v>
      </c>
      <c r="K10" s="20"/>
      <c r="L10" s="34">
        <v>44669</v>
      </c>
      <c r="M10" s="26">
        <v>1</v>
      </c>
      <c r="N10" s="20"/>
      <c r="O10" s="34">
        <v>44697</v>
      </c>
      <c r="P10" s="26">
        <v>1</v>
      </c>
      <c r="Q10" s="40">
        <f t="shared" si="0"/>
        <v>5</v>
      </c>
      <c r="R10" s="40" t="e">
        <f>SUM(Q10+'СОО I полуг'!#REF!)</f>
        <v>#REF!</v>
      </c>
      <c r="S10" s="20">
        <v>101</v>
      </c>
      <c r="T10" s="38" t="e">
        <f t="shared" si="1"/>
        <v>#REF!</v>
      </c>
    </row>
    <row r="11" spans="1:46" ht="15.75" thickBot="1" x14ac:dyDescent="0.3">
      <c r="A11" s="19" t="s">
        <v>30</v>
      </c>
      <c r="B11" s="32"/>
      <c r="C11" s="54">
        <v>44584</v>
      </c>
      <c r="D11" s="26">
        <v>1</v>
      </c>
      <c r="E11" s="20"/>
      <c r="F11" s="20"/>
      <c r="G11" s="26"/>
      <c r="H11" s="20"/>
      <c r="I11" s="20"/>
      <c r="J11" s="26"/>
      <c r="K11" s="20"/>
      <c r="L11" s="20" t="s">
        <v>105</v>
      </c>
      <c r="M11" s="26">
        <v>2</v>
      </c>
      <c r="N11" s="20"/>
      <c r="O11" s="34">
        <v>44691</v>
      </c>
      <c r="P11" s="26">
        <v>1</v>
      </c>
      <c r="Q11" s="40">
        <f t="shared" si="0"/>
        <v>4</v>
      </c>
      <c r="R11" s="40">
        <f>SUM(Q11+'СОО I полуг'!N10)</f>
        <v>7</v>
      </c>
      <c r="S11" s="20">
        <v>101</v>
      </c>
      <c r="T11" s="38">
        <f t="shared" si="1"/>
        <v>6.9306930693069315</v>
      </c>
    </row>
    <row r="12" spans="1:46" ht="15.75" thickBot="1" x14ac:dyDescent="0.3">
      <c r="A12" s="19" t="s">
        <v>43</v>
      </c>
      <c r="B12" s="32"/>
      <c r="C12" s="32"/>
      <c r="D12" s="26"/>
      <c r="E12" s="20"/>
      <c r="F12" s="34">
        <v>44599</v>
      </c>
      <c r="G12" s="26">
        <v>1</v>
      </c>
      <c r="H12" s="20"/>
      <c r="I12" s="34">
        <v>44636</v>
      </c>
      <c r="J12" s="26">
        <v>1</v>
      </c>
      <c r="K12" s="20"/>
      <c r="L12" s="20"/>
      <c r="M12" s="26"/>
      <c r="N12" s="20"/>
      <c r="O12" s="20" t="s">
        <v>106</v>
      </c>
      <c r="P12" s="26">
        <v>2</v>
      </c>
      <c r="Q12" s="40">
        <f t="shared" si="0"/>
        <v>4</v>
      </c>
      <c r="R12" s="40">
        <f>SUM(Q12+'СОО I полуг'!N11)</f>
        <v>6</v>
      </c>
      <c r="S12" s="20">
        <v>67</v>
      </c>
      <c r="T12" s="38">
        <f t="shared" si="1"/>
        <v>8.9552238805970141</v>
      </c>
    </row>
    <row r="13" spans="1:46" ht="15.75" thickBot="1" x14ac:dyDescent="0.3">
      <c r="A13" s="19" t="s">
        <v>36</v>
      </c>
      <c r="B13" s="32"/>
      <c r="C13" s="32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40">
        <f t="shared" si="0"/>
        <v>0</v>
      </c>
      <c r="R13" s="40" t="e">
        <f>SUM(Q13+'СОО I полуг'!#REF!)</f>
        <v>#REF!</v>
      </c>
      <c r="S13" s="20">
        <v>68</v>
      </c>
      <c r="T13" s="38" t="e">
        <f t="shared" si="1"/>
        <v>#REF!</v>
      </c>
    </row>
    <row r="14" spans="1:46" ht="15.75" thickBot="1" x14ac:dyDescent="0.3">
      <c r="A14" s="19" t="s">
        <v>37</v>
      </c>
      <c r="B14" s="32"/>
      <c r="C14" s="32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40">
        <f t="shared" si="0"/>
        <v>0</v>
      </c>
      <c r="R14" s="40">
        <f>SUM(Q14+'СОО I полуг'!N12)</f>
        <v>2</v>
      </c>
      <c r="S14" s="20">
        <v>31</v>
      </c>
      <c r="T14" s="38">
        <f t="shared" si="1"/>
        <v>6.4516129032258061</v>
      </c>
    </row>
    <row r="15" spans="1:46" ht="15.75" thickBot="1" x14ac:dyDescent="0.3">
      <c r="A15" s="19" t="s">
        <v>44</v>
      </c>
      <c r="B15" s="32"/>
      <c r="C15" s="32"/>
      <c r="D15" s="26"/>
      <c r="E15" s="20"/>
      <c r="F15" s="34">
        <v>44599</v>
      </c>
      <c r="G15" s="26">
        <v>1</v>
      </c>
      <c r="H15" s="20"/>
      <c r="I15" s="34">
        <v>44626</v>
      </c>
      <c r="J15" s="26">
        <v>1</v>
      </c>
      <c r="K15" s="20"/>
      <c r="L15" s="34">
        <v>44655</v>
      </c>
      <c r="M15" s="26">
        <v>1</v>
      </c>
      <c r="N15" s="20"/>
      <c r="O15" s="20"/>
      <c r="P15" s="26"/>
      <c r="Q15" s="40">
        <f t="shared" si="0"/>
        <v>3</v>
      </c>
      <c r="R15" s="40">
        <f>SUM(Q15+'СОО I полуг'!N13)</f>
        <v>5</v>
      </c>
      <c r="S15" s="20">
        <v>68</v>
      </c>
      <c r="T15" s="38">
        <f t="shared" si="1"/>
        <v>7.3529411764705888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24.75" thickBot="1" x14ac:dyDescent="0.3">
      <c r="A16" s="19" t="s">
        <v>45</v>
      </c>
      <c r="B16" s="32"/>
      <c r="C16" s="54">
        <v>44573</v>
      </c>
      <c r="D16" s="26">
        <v>1</v>
      </c>
      <c r="E16" s="20"/>
      <c r="F16" s="20"/>
      <c r="G16" s="26"/>
      <c r="H16" s="20"/>
      <c r="I16" s="20"/>
      <c r="J16" s="26"/>
      <c r="K16" s="20"/>
      <c r="L16" s="34">
        <v>44657</v>
      </c>
      <c r="M16" s="26">
        <v>1</v>
      </c>
      <c r="N16" s="20"/>
      <c r="O16" s="34">
        <v>44698</v>
      </c>
      <c r="P16" s="26">
        <v>1</v>
      </c>
      <c r="Q16" s="40">
        <f t="shared" si="0"/>
        <v>3</v>
      </c>
      <c r="R16" s="40">
        <f>SUM(Q16+'СОО I полуг'!N14)</f>
        <v>4</v>
      </c>
      <c r="S16" s="20">
        <v>70</v>
      </c>
      <c r="T16" s="41">
        <f t="shared" si="1"/>
        <v>5.7142857142857144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26</v>
      </c>
      <c r="B17" s="32"/>
      <c r="C17" s="32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34">
        <v>44700</v>
      </c>
      <c r="P17" s="26">
        <v>1</v>
      </c>
      <c r="Q17" s="40">
        <v>1</v>
      </c>
      <c r="R17" s="40" t="e">
        <f>SUM(Q17+'СОО I полуг'!#REF!)</f>
        <v>#REF!</v>
      </c>
      <c r="S17" s="20">
        <v>33</v>
      </c>
      <c r="T17" s="38" t="e">
        <f t="shared" si="1"/>
        <v>#REF!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5.75" thickBot="1" x14ac:dyDescent="0.3">
      <c r="A18" s="19" t="s">
        <v>27</v>
      </c>
      <c r="B18" s="32"/>
      <c r="C18" s="32"/>
      <c r="D18" s="26"/>
      <c r="E18" s="20"/>
      <c r="F18" s="20"/>
      <c r="G18" s="26"/>
      <c r="H18" s="20"/>
      <c r="I18" s="20"/>
      <c r="J18" s="26"/>
      <c r="K18" s="20"/>
      <c r="L18" s="20"/>
      <c r="M18" s="26"/>
      <c r="N18" s="20"/>
      <c r="O18" s="20"/>
      <c r="P18" s="26"/>
      <c r="Q18" s="40">
        <f t="shared" si="0"/>
        <v>0</v>
      </c>
      <c r="R18" s="40">
        <f>SUM(Q18+'СОО I полуг'!N15)</f>
        <v>2</v>
      </c>
      <c r="S18" s="20">
        <v>31</v>
      </c>
      <c r="T18" s="38">
        <f t="shared" si="1"/>
        <v>6.4516129032258061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38</v>
      </c>
      <c r="B19" s="32"/>
      <c r="C19" s="32"/>
      <c r="D19" s="26"/>
      <c r="E19" s="20"/>
      <c r="F19" s="34">
        <v>44977</v>
      </c>
      <c r="G19" s="26">
        <v>1</v>
      </c>
      <c r="H19" s="20"/>
      <c r="I19" s="20"/>
      <c r="J19" s="26"/>
      <c r="K19" s="20"/>
      <c r="L19" s="34">
        <v>45026</v>
      </c>
      <c r="M19" s="26">
        <v>1</v>
      </c>
      <c r="N19" s="20"/>
      <c r="O19" s="34">
        <v>45048</v>
      </c>
      <c r="P19" s="26"/>
      <c r="Q19" s="40">
        <f t="shared" si="0"/>
        <v>2</v>
      </c>
      <c r="R19" s="40" t="e">
        <f>SUM(Q19+'СОО I полуг'!#REF!)</f>
        <v>#REF!</v>
      </c>
      <c r="S19" s="20">
        <v>67</v>
      </c>
      <c r="T19" s="38" t="e">
        <f t="shared" si="1"/>
        <v>#REF!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46</v>
      </c>
      <c r="B20" s="32"/>
      <c r="C20" s="32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40">
        <f t="shared" si="0"/>
        <v>0</v>
      </c>
      <c r="R20" s="40" t="e">
        <f>SUM(Q20+'СОО I полуг'!#REF!)</f>
        <v>#REF!</v>
      </c>
      <c r="S20" s="20"/>
      <c r="T20" s="38" t="e">
        <f t="shared" si="1"/>
        <v>#REF!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40</v>
      </c>
      <c r="B21" s="32"/>
      <c r="C21" s="32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40">
        <f t="shared" si="0"/>
        <v>0</v>
      </c>
      <c r="R21" s="40" t="e">
        <f>SUM(Q21+'СОО I полуг'!#REF!)</f>
        <v>#REF!</v>
      </c>
      <c r="S21" s="20"/>
      <c r="T21" s="38" t="e">
        <f t="shared" si="1"/>
        <v>#REF!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15.75" thickBot="1" x14ac:dyDescent="0.3">
      <c r="A22" s="19" t="s">
        <v>47</v>
      </c>
      <c r="B22" s="32"/>
      <c r="C22" s="32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40">
        <f t="shared" si="0"/>
        <v>0</v>
      </c>
      <c r="R22" s="40" t="e">
        <f>SUM(Q22+'СОО I полуг'!#REF!)</f>
        <v>#REF!</v>
      </c>
      <c r="S22" s="20"/>
      <c r="T22" s="38" t="e">
        <f t="shared" si="1"/>
        <v>#REF!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18</v>
      </c>
      <c r="B23" s="32"/>
      <c r="C23" s="32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40">
        <f t="shared" si="0"/>
        <v>0</v>
      </c>
      <c r="R23" s="40" t="e">
        <f>SUM(Q23+'СОО I полуг'!#REF!)</f>
        <v>#REF!</v>
      </c>
      <c r="S23" s="20"/>
      <c r="T23" s="38" t="e">
        <f t="shared" si="1"/>
        <v>#REF!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6.5" thickBot="1" x14ac:dyDescent="0.3">
      <c r="A24" s="19" t="s">
        <v>41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95"/>
      <c r="S24" s="96"/>
      <c r="T24" s="97" t="e">
        <f t="shared" ref="T24" si="2">(R24/S24)*100</f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ht="16.5" thickBot="1" x14ac:dyDescent="0.3">
      <c r="A25" s="48" t="s">
        <v>48</v>
      </c>
      <c r="B25" s="32"/>
      <c r="C25" s="32"/>
      <c r="D25" s="26"/>
      <c r="E25" s="20"/>
      <c r="F25" s="34"/>
      <c r="G25" s="26"/>
      <c r="H25" s="20"/>
      <c r="I25" s="34">
        <v>44988</v>
      </c>
      <c r="J25" s="26">
        <v>1</v>
      </c>
      <c r="K25" s="20"/>
      <c r="L25" s="34"/>
      <c r="M25" s="26"/>
      <c r="N25" s="20"/>
      <c r="O25" s="34">
        <v>45058</v>
      </c>
      <c r="P25" s="26">
        <v>1</v>
      </c>
      <c r="Q25" s="40">
        <f t="shared" ref="Q25:Q41" si="3">SUM(P25,M25,J25,G25,D25)</f>
        <v>2</v>
      </c>
      <c r="R25" s="40">
        <f>SUM(Q25+'СОО I полуг'!N17)</f>
        <v>6</v>
      </c>
      <c r="S25" s="20">
        <v>65</v>
      </c>
      <c r="T25" s="38">
        <f t="shared" ref="T25:T41" si="4">(R25/S25)*100</f>
        <v>9.2307692307692317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ht="15.75" thickBot="1" x14ac:dyDescent="0.3">
      <c r="A26" s="19" t="s">
        <v>10</v>
      </c>
      <c r="B26" s="32"/>
      <c r="C26" s="54">
        <v>44949</v>
      </c>
      <c r="D26" s="26">
        <v>1</v>
      </c>
      <c r="E26" s="20"/>
      <c r="F26" s="34">
        <v>44977</v>
      </c>
      <c r="G26" s="26">
        <v>1</v>
      </c>
      <c r="H26" s="20"/>
      <c r="I26" s="34">
        <v>45000</v>
      </c>
      <c r="J26" s="26">
        <v>1</v>
      </c>
      <c r="K26" s="20"/>
      <c r="L26" s="34">
        <v>45026</v>
      </c>
      <c r="M26" s="26">
        <v>1</v>
      </c>
      <c r="N26" s="20"/>
      <c r="O26" s="20"/>
      <c r="P26" s="26"/>
      <c r="Q26" s="40">
        <f t="shared" si="3"/>
        <v>4</v>
      </c>
      <c r="R26" s="40">
        <f>SUM(Q26+'СОО I полуг'!N18)</f>
        <v>8</v>
      </c>
      <c r="S26" s="20">
        <v>100</v>
      </c>
      <c r="T26" s="41">
        <f t="shared" si="4"/>
        <v>8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ht="15.75" thickBot="1" x14ac:dyDescent="0.3">
      <c r="A27" s="19" t="s">
        <v>24</v>
      </c>
      <c r="B27" s="32"/>
      <c r="C27" s="54">
        <v>44952</v>
      </c>
      <c r="D27" s="26">
        <v>1</v>
      </c>
      <c r="E27" s="20"/>
      <c r="F27" s="34"/>
      <c r="G27" s="26"/>
      <c r="H27" s="20"/>
      <c r="I27" s="20"/>
      <c r="J27" s="26"/>
      <c r="K27" s="20"/>
      <c r="L27" s="34">
        <v>45022</v>
      </c>
      <c r="M27" s="26">
        <v>1</v>
      </c>
      <c r="N27" s="20"/>
      <c r="O27" s="20"/>
      <c r="P27" s="26"/>
      <c r="Q27" s="40">
        <f t="shared" si="3"/>
        <v>2</v>
      </c>
      <c r="R27" s="40">
        <f>SUM(Q27+'СОО I полуг'!N19)</f>
        <v>3</v>
      </c>
      <c r="S27" s="20">
        <v>31</v>
      </c>
      <c r="T27" s="38">
        <f t="shared" si="4"/>
        <v>9.67741935483871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ht="15.75" thickBot="1" x14ac:dyDescent="0.3">
      <c r="A28" s="19" t="s">
        <v>12</v>
      </c>
      <c r="B28" s="32"/>
      <c r="C28" s="54">
        <v>44592</v>
      </c>
      <c r="D28" s="26">
        <v>1</v>
      </c>
      <c r="E28" s="20"/>
      <c r="F28" s="34">
        <v>44613</v>
      </c>
      <c r="G28" s="26">
        <v>1</v>
      </c>
      <c r="H28" s="20"/>
      <c r="I28" s="34">
        <v>44651</v>
      </c>
      <c r="J28" s="26">
        <v>1</v>
      </c>
      <c r="K28" s="20"/>
      <c r="L28" s="34">
        <v>44672</v>
      </c>
      <c r="M28" s="26">
        <v>1</v>
      </c>
      <c r="N28" s="20"/>
      <c r="O28" s="34">
        <v>44693</v>
      </c>
      <c r="P28" s="26">
        <v>1</v>
      </c>
      <c r="Q28" s="40">
        <f t="shared" si="3"/>
        <v>5</v>
      </c>
      <c r="R28" s="40">
        <f>SUM(Q28+'СОО I полуг'!N20)</f>
        <v>9</v>
      </c>
      <c r="S28" s="20">
        <v>98</v>
      </c>
      <c r="T28" s="38">
        <f t="shared" si="4"/>
        <v>9.183673469387756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20</v>
      </c>
      <c r="B29" s="32"/>
      <c r="C29" s="54">
        <v>44585</v>
      </c>
      <c r="D29" s="26">
        <v>1</v>
      </c>
      <c r="E29" s="20"/>
      <c r="F29" s="34">
        <v>44610</v>
      </c>
      <c r="G29" s="26">
        <v>1</v>
      </c>
      <c r="H29" s="20"/>
      <c r="I29" s="34">
        <v>44621</v>
      </c>
      <c r="J29" s="26">
        <v>1</v>
      </c>
      <c r="K29" s="20"/>
      <c r="L29" s="34">
        <v>44669</v>
      </c>
      <c r="M29" s="26">
        <v>1</v>
      </c>
      <c r="N29" s="20"/>
      <c r="O29" s="34">
        <v>44684</v>
      </c>
      <c r="P29" s="26">
        <v>1</v>
      </c>
      <c r="Q29" s="40">
        <f t="shared" si="3"/>
        <v>5</v>
      </c>
      <c r="R29" s="40">
        <f>SUM(Q29+'СОО I полуг'!N21)</f>
        <v>9</v>
      </c>
      <c r="S29" s="20">
        <v>98</v>
      </c>
      <c r="T29" s="38">
        <f t="shared" si="4"/>
        <v>9.183673469387756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30</v>
      </c>
      <c r="B30" s="32"/>
      <c r="C30" s="54">
        <v>44591</v>
      </c>
      <c r="D30" s="26">
        <v>1</v>
      </c>
      <c r="E30" s="20"/>
      <c r="F30" s="20"/>
      <c r="G30" s="26"/>
      <c r="H30" s="20"/>
      <c r="I30" s="20"/>
      <c r="J30" s="26"/>
      <c r="K30" s="20"/>
      <c r="L30" s="34">
        <v>44656</v>
      </c>
      <c r="M30" s="26">
        <v>1</v>
      </c>
      <c r="N30" s="20"/>
      <c r="O30" s="34">
        <v>44686</v>
      </c>
      <c r="P30" s="26">
        <v>1</v>
      </c>
      <c r="Q30" s="40">
        <f t="shared" si="3"/>
        <v>3</v>
      </c>
      <c r="R30" s="40">
        <f>SUM(Q30+'СОО I полуг'!N22)</f>
        <v>4</v>
      </c>
      <c r="S30" s="20">
        <v>65</v>
      </c>
      <c r="T30" s="38">
        <f t="shared" si="4"/>
        <v>6.1538461538461542</v>
      </c>
    </row>
    <row r="31" spans="1:46" ht="15.75" thickBot="1" x14ac:dyDescent="0.3">
      <c r="A31" s="19" t="s">
        <v>43</v>
      </c>
      <c r="B31" s="32"/>
      <c r="C31" s="54">
        <v>44592</v>
      </c>
      <c r="D31" s="26">
        <v>1</v>
      </c>
      <c r="E31" s="20"/>
      <c r="F31" s="20"/>
      <c r="G31" s="26"/>
      <c r="H31" s="20"/>
      <c r="I31" s="20"/>
      <c r="J31" s="26"/>
      <c r="K31" s="20"/>
      <c r="L31" s="34">
        <v>44655</v>
      </c>
      <c r="M31" s="26">
        <v>1</v>
      </c>
      <c r="N31" s="20"/>
      <c r="O31" s="34">
        <v>44685</v>
      </c>
      <c r="P31" s="26">
        <v>1</v>
      </c>
      <c r="Q31" s="40">
        <f t="shared" si="3"/>
        <v>3</v>
      </c>
      <c r="R31" s="40">
        <f>SUM(Q31+'СОО I полуг'!N23)</f>
        <v>5</v>
      </c>
      <c r="S31" s="20">
        <v>65</v>
      </c>
      <c r="T31" s="38">
        <f t="shared" si="4"/>
        <v>7.6923076923076925</v>
      </c>
    </row>
    <row r="32" spans="1:46" ht="15.75" thickBot="1" x14ac:dyDescent="0.3">
      <c r="A32" s="19" t="s">
        <v>36</v>
      </c>
      <c r="B32" s="32"/>
      <c r="C32" s="32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40">
        <f t="shared" si="3"/>
        <v>0</v>
      </c>
      <c r="R32" s="40">
        <f>SUM(Q32+'СОО I полуг'!N24)</f>
        <v>1</v>
      </c>
      <c r="S32" s="20">
        <v>66</v>
      </c>
      <c r="T32" s="38">
        <f t="shared" si="4"/>
        <v>1.5151515151515151</v>
      </c>
    </row>
    <row r="33" spans="1:20" ht="15.75" thickBot="1" x14ac:dyDescent="0.3">
      <c r="A33" s="19" t="s">
        <v>37</v>
      </c>
      <c r="B33" s="32"/>
      <c r="C33" s="32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40">
        <f t="shared" si="3"/>
        <v>0</v>
      </c>
      <c r="R33" s="40">
        <f>SUM(Q33+'СОО I полуг'!N25)</f>
        <v>2</v>
      </c>
      <c r="S33" s="20">
        <v>66</v>
      </c>
      <c r="T33" s="38">
        <f t="shared" si="4"/>
        <v>3.0303030303030303</v>
      </c>
    </row>
    <row r="34" spans="1:20" ht="15.75" thickBot="1" x14ac:dyDescent="0.3">
      <c r="A34" s="19" t="s">
        <v>44</v>
      </c>
      <c r="B34" s="32"/>
      <c r="C34" s="54">
        <v>44571</v>
      </c>
      <c r="D34" s="26">
        <v>1</v>
      </c>
      <c r="E34" s="20"/>
      <c r="F34" s="34">
        <v>44599</v>
      </c>
      <c r="G34" s="26">
        <v>1</v>
      </c>
      <c r="H34" s="20"/>
      <c r="I34" s="34">
        <v>44627</v>
      </c>
      <c r="J34" s="26">
        <v>1</v>
      </c>
      <c r="K34" s="20"/>
      <c r="L34" s="34">
        <v>44676</v>
      </c>
      <c r="M34" s="26">
        <v>1</v>
      </c>
      <c r="N34" s="20"/>
      <c r="O34" s="20"/>
      <c r="P34" s="26"/>
      <c r="Q34" s="40">
        <f t="shared" si="3"/>
        <v>4</v>
      </c>
      <c r="R34" s="40">
        <f>SUM(Q34+'СОО I полуг'!N26)</f>
        <v>6</v>
      </c>
      <c r="S34" s="20">
        <v>65</v>
      </c>
      <c r="T34" s="38">
        <f t="shared" si="4"/>
        <v>9.2307692307692317</v>
      </c>
    </row>
    <row r="35" spans="1:20" ht="24.75" thickBot="1" x14ac:dyDescent="0.3">
      <c r="A35" s="19" t="s">
        <v>49</v>
      </c>
      <c r="B35" s="32"/>
      <c r="C35" s="54">
        <v>44586</v>
      </c>
      <c r="D35" s="26">
        <v>1</v>
      </c>
      <c r="E35" s="20"/>
      <c r="F35" s="34">
        <v>44607</v>
      </c>
      <c r="G35" s="26">
        <v>1</v>
      </c>
      <c r="H35" s="20"/>
      <c r="I35" s="20"/>
      <c r="J35" s="26"/>
      <c r="K35" s="20"/>
      <c r="L35" s="34">
        <v>44656</v>
      </c>
      <c r="M35" s="26">
        <v>1</v>
      </c>
      <c r="N35" s="20"/>
      <c r="O35" s="34">
        <v>44691</v>
      </c>
      <c r="P35" s="26">
        <v>1</v>
      </c>
      <c r="Q35" s="40">
        <f t="shared" si="3"/>
        <v>4</v>
      </c>
      <c r="R35" s="40">
        <f>SUM(Q35+'СОО I полуг'!N27)</f>
        <v>5</v>
      </c>
      <c r="S35" s="20">
        <v>64</v>
      </c>
      <c r="T35" s="38">
        <f t="shared" si="4"/>
        <v>7.8125</v>
      </c>
    </row>
    <row r="36" spans="1:20" ht="15.75" thickBot="1" x14ac:dyDescent="0.3">
      <c r="A36" s="19" t="s">
        <v>26</v>
      </c>
      <c r="B36" s="32"/>
      <c r="C36" s="32"/>
      <c r="D36" s="26"/>
      <c r="E36" s="20"/>
      <c r="F36" s="20"/>
      <c r="G36" s="26"/>
      <c r="H36" s="20"/>
      <c r="I36" s="34">
        <v>45001</v>
      </c>
      <c r="J36" s="26">
        <v>1</v>
      </c>
      <c r="K36" s="20"/>
      <c r="L36" s="20"/>
      <c r="M36" s="26"/>
      <c r="N36" s="20"/>
      <c r="O36" s="34">
        <v>44683</v>
      </c>
      <c r="P36" s="26">
        <v>1</v>
      </c>
      <c r="Q36" s="40">
        <f t="shared" si="3"/>
        <v>2</v>
      </c>
      <c r="R36" s="40">
        <f>SUM(Q36+'СОО I полуг'!N28)</f>
        <v>3</v>
      </c>
      <c r="S36" s="20">
        <v>33</v>
      </c>
      <c r="T36" s="41">
        <f t="shared" si="4"/>
        <v>9.0909090909090917</v>
      </c>
    </row>
    <row r="37" spans="1:20" ht="15.75" thickBot="1" x14ac:dyDescent="0.3">
      <c r="A37" s="19" t="s">
        <v>27</v>
      </c>
      <c r="B37" s="32"/>
      <c r="C37" s="32"/>
      <c r="D37" s="26"/>
      <c r="E37" s="20"/>
      <c r="F37" s="34">
        <v>44958</v>
      </c>
      <c r="G37" s="26">
        <v>1</v>
      </c>
      <c r="H37" s="20"/>
      <c r="I37" s="34">
        <v>44991</v>
      </c>
      <c r="J37" s="26">
        <v>1</v>
      </c>
      <c r="K37" s="20"/>
      <c r="L37" s="20"/>
      <c r="M37" s="26"/>
      <c r="N37" s="20"/>
      <c r="O37" s="34">
        <v>45063</v>
      </c>
      <c r="P37" s="26">
        <v>1</v>
      </c>
      <c r="Q37" s="40">
        <f t="shared" si="3"/>
        <v>3</v>
      </c>
      <c r="R37" s="40">
        <f>SUM(Q37+'СОО I полуг'!N29)</f>
        <v>5</v>
      </c>
      <c r="S37" s="20">
        <v>65</v>
      </c>
      <c r="T37" s="38">
        <f t="shared" si="4"/>
        <v>7.6923076923076925</v>
      </c>
    </row>
    <row r="38" spans="1:20" ht="15.75" thickBot="1" x14ac:dyDescent="0.3">
      <c r="A38" s="19" t="s">
        <v>38</v>
      </c>
      <c r="B38" s="32"/>
      <c r="C38" s="32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40">
        <f t="shared" si="3"/>
        <v>0</v>
      </c>
      <c r="R38" s="40" t="e">
        <f>SUM(Q38+'СОО I полуг'!#REF!)</f>
        <v>#REF!</v>
      </c>
      <c r="S38" s="20"/>
      <c r="T38" s="38" t="e">
        <f t="shared" si="4"/>
        <v>#REF!</v>
      </c>
    </row>
    <row r="39" spans="1:20" ht="15.75" thickBot="1" x14ac:dyDescent="0.3">
      <c r="A39" s="19" t="s">
        <v>40</v>
      </c>
      <c r="B39" s="32"/>
      <c r="C39" s="32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40">
        <f t="shared" si="3"/>
        <v>0</v>
      </c>
      <c r="R39" s="40" t="e">
        <f>SUM(Q39+'СОО I полуг'!#REF!)</f>
        <v>#REF!</v>
      </c>
      <c r="S39" s="20"/>
      <c r="T39" s="38" t="e">
        <f t="shared" si="4"/>
        <v>#REF!</v>
      </c>
    </row>
    <row r="40" spans="1:20" ht="15.75" thickBot="1" x14ac:dyDescent="0.3">
      <c r="A40" s="19" t="s">
        <v>47</v>
      </c>
      <c r="B40" s="32"/>
      <c r="C40" s="32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40">
        <f t="shared" si="3"/>
        <v>0</v>
      </c>
      <c r="R40" s="40" t="e">
        <f>SUM(Q40+'СОО I полуг'!#REF!)</f>
        <v>#REF!</v>
      </c>
      <c r="S40" s="20"/>
      <c r="T40" s="38" t="e">
        <f t="shared" si="4"/>
        <v>#REF!</v>
      </c>
    </row>
    <row r="41" spans="1:20" ht="15.75" thickBot="1" x14ac:dyDescent="0.3">
      <c r="A41" s="19" t="s">
        <v>18</v>
      </c>
      <c r="B41" s="32"/>
      <c r="C41" s="32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40">
        <f t="shared" si="3"/>
        <v>0</v>
      </c>
      <c r="R41" s="40" t="e">
        <f>SUM(Q41+'СОО I полуг'!#REF!)</f>
        <v>#REF!</v>
      </c>
      <c r="S41" s="20"/>
      <c r="T41" s="38" t="e">
        <f t="shared" si="4"/>
        <v>#REF!</v>
      </c>
    </row>
    <row r="42" spans="1:20" ht="15.75" thickBot="1" x14ac:dyDescent="0.3">
      <c r="A42" s="19" t="s">
        <v>41</v>
      </c>
    </row>
    <row r="44" spans="1:20" x14ac:dyDescent="0.25">
      <c r="T44" s="33"/>
    </row>
    <row r="45" spans="1:20" x14ac:dyDescent="0.25">
      <c r="T45" s="33"/>
    </row>
    <row r="46" spans="1:20" x14ac:dyDescent="0.25">
      <c r="T46" s="33"/>
    </row>
    <row r="47" spans="1:20" x14ac:dyDescent="0.25">
      <c r="T47" s="33"/>
    </row>
    <row r="48" spans="1:20" x14ac:dyDescent="0.25">
      <c r="T48" s="33"/>
    </row>
  </sheetData>
  <mergeCells count="12">
    <mergeCell ref="R1:T1"/>
    <mergeCell ref="A2:T2"/>
    <mergeCell ref="R3:T3"/>
    <mergeCell ref="R5:T5"/>
    <mergeCell ref="R24:T24"/>
    <mergeCell ref="B3:D3"/>
    <mergeCell ref="E3:G3"/>
    <mergeCell ref="N3:P3"/>
    <mergeCell ref="A5:Q5"/>
    <mergeCell ref="H3:J3"/>
    <mergeCell ref="K3:M3"/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I полуг </vt:lpstr>
      <vt:lpstr>НОО II полуг</vt:lpstr>
      <vt:lpstr>ООО I полуг</vt:lpstr>
      <vt:lpstr>ООО II полуг</vt:lpstr>
      <vt:lpstr>СОО I полуг</vt:lpstr>
      <vt:lpstr>СОО II полуг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Яшникова</dc:creator>
  <cp:lastModifiedBy>User</cp:lastModifiedBy>
  <cp:lastPrinted>2022-08-05T09:21:09Z</cp:lastPrinted>
  <dcterms:created xsi:type="dcterms:W3CDTF">2022-07-25T09:58:41Z</dcterms:created>
  <dcterms:modified xsi:type="dcterms:W3CDTF">2023-01-12T11:28:55Z</dcterms:modified>
</cp:coreProperties>
</file>